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80" windowHeight="11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klaeser</author>
  </authors>
  <commentList>
    <comment ref="H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Andreas Kläser</t>
        </r>
      </text>
    </comment>
    <comment ref="J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Patrik Schmitt</t>
        </r>
      </text>
    </comment>
    <comment ref="L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Marcus Lehmann</t>
        </r>
      </text>
    </comment>
    <comment ref="N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Axel Heiber</t>
        </r>
      </text>
    </comment>
    <comment ref="P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Daniel Burgard</t>
        </r>
      </text>
    </comment>
    <comment ref="R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Frank Borchert</t>
        </r>
      </text>
    </comment>
    <comment ref="T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Florian Jennemann</t>
        </r>
      </text>
    </comment>
  </commentList>
</comments>
</file>

<file path=xl/sharedStrings.xml><?xml version="1.0" encoding="utf-8"?>
<sst xmlns="http://schemas.openxmlformats.org/spreadsheetml/2006/main" count="470" uniqueCount="80">
  <si>
    <t>Italien</t>
  </si>
  <si>
    <t>Kanada</t>
  </si>
  <si>
    <t>Schweiz</t>
  </si>
  <si>
    <t>Finnland</t>
  </si>
  <si>
    <t>Deutschland</t>
  </si>
  <si>
    <t>Tschechien</t>
  </si>
  <si>
    <t>Kasachstan</t>
  </si>
  <si>
    <t>Schweden</t>
  </si>
  <si>
    <t>Russland</t>
  </si>
  <si>
    <t>Slowakei</t>
  </si>
  <si>
    <t>Lettland</t>
  </si>
  <si>
    <t>USA</t>
  </si>
  <si>
    <t>A</t>
  </si>
  <si>
    <t>B</t>
  </si>
  <si>
    <t>-</t>
  </si>
  <si>
    <t>VF</t>
  </si>
  <si>
    <t>HF</t>
  </si>
  <si>
    <t>P3</t>
  </si>
  <si>
    <t>F</t>
  </si>
  <si>
    <t>Gr.</t>
  </si>
  <si>
    <t>Datum</t>
  </si>
  <si>
    <t>Zeit</t>
  </si>
  <si>
    <t>Mannschaft 1</t>
  </si>
  <si>
    <t>Mannschaft 2</t>
  </si>
  <si>
    <t>Erg</t>
  </si>
  <si>
    <t>AK</t>
  </si>
  <si>
    <t>:</t>
  </si>
  <si>
    <t>PS</t>
  </si>
  <si>
    <t>ML</t>
  </si>
  <si>
    <t>DB</t>
  </si>
  <si>
    <t>FB</t>
  </si>
  <si>
    <t>AH</t>
  </si>
  <si>
    <t>2:3</t>
  </si>
  <si>
    <t>1:4</t>
  </si>
  <si>
    <t>1:2</t>
  </si>
  <si>
    <t>3:2</t>
  </si>
  <si>
    <t>2:2</t>
  </si>
  <si>
    <t>0:1</t>
  </si>
  <si>
    <t>0:2</t>
  </si>
  <si>
    <t>1:3</t>
  </si>
  <si>
    <t>0:3</t>
  </si>
  <si>
    <t>1:6</t>
  </si>
  <si>
    <t>2:5</t>
  </si>
  <si>
    <t>2:4</t>
  </si>
  <si>
    <t>2:1</t>
  </si>
  <si>
    <t>4:2</t>
  </si>
  <si>
    <t>5:2</t>
  </si>
  <si>
    <t>4:3</t>
  </si>
  <si>
    <t>5:1</t>
  </si>
  <si>
    <t>4:1</t>
  </si>
  <si>
    <t>6:3</t>
  </si>
  <si>
    <t>3:4</t>
  </si>
  <si>
    <t>7:1</t>
  </si>
  <si>
    <t>3:1</t>
  </si>
  <si>
    <t>6:2</t>
  </si>
  <si>
    <t>2:6</t>
  </si>
  <si>
    <t>2:7</t>
  </si>
  <si>
    <t>FJ</t>
  </si>
  <si>
    <t>1:7</t>
  </si>
  <si>
    <t>0:6</t>
  </si>
  <si>
    <t>4:0</t>
  </si>
  <si>
    <t>5:0</t>
  </si>
  <si>
    <t>6:0</t>
  </si>
  <si>
    <t>0:5</t>
  </si>
  <si>
    <t>3:5</t>
  </si>
  <si>
    <t>3:3</t>
  </si>
  <si>
    <t>6:1</t>
  </si>
  <si>
    <t>5:3</t>
  </si>
  <si>
    <t>1:5</t>
  </si>
  <si>
    <t>2:8</t>
  </si>
  <si>
    <t>8:1</t>
  </si>
  <si>
    <t>0:4</t>
  </si>
  <si>
    <t>4:4</t>
  </si>
  <si>
    <t>3:0</t>
  </si>
  <si>
    <t>9:2</t>
  </si>
  <si>
    <t>2:0</t>
  </si>
  <si>
    <t>4:5</t>
  </si>
  <si>
    <t>6:4</t>
  </si>
  <si>
    <t>7:3</t>
  </si>
  <si>
    <t>4:6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</si>
</sst>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 wrapText="1"/>
    </xf>
    <xf numFmtId="2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4.57421875" style="1" customWidth="1"/>
    <col min="2" max="2" width="11.421875" style="2" customWidth="1"/>
    <col min="3" max="3" width="6.57421875" style="2" customWidth="1"/>
    <col min="4" max="4" width="11.421875" style="2" customWidth="1"/>
    <col min="5" max="5" width="4.140625" style="1" customWidth="1"/>
    <col min="6" max="6" width="11.421875" style="2" customWidth="1"/>
    <col min="7" max="7" width="7.00390625" style="4" customWidth="1"/>
    <col min="8" max="8" width="4.7109375" style="3" customWidth="1"/>
    <col min="9" max="9" width="3.7109375" style="3" customWidth="1"/>
    <col min="10" max="10" width="4.7109375" style="3" customWidth="1"/>
    <col min="11" max="11" width="3.7109375" style="3" customWidth="1"/>
    <col min="12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6" width="4.7109375" style="3" customWidth="1"/>
    <col min="17" max="17" width="3.7109375" style="3" customWidth="1"/>
    <col min="18" max="18" width="4.7109375" style="3" customWidth="1"/>
    <col min="19" max="19" width="3.7109375" style="3" customWidth="1"/>
    <col min="20" max="20" width="4.7109375" style="3" customWidth="1"/>
    <col min="21" max="21" width="3.7109375" style="3" customWidth="1"/>
    <col min="22" max="16384" width="11.421875" style="2" customWidth="1"/>
  </cols>
  <sheetData>
    <row r="1" spans="1:21" ht="11.25">
      <c r="A1" s="19" t="s">
        <v>19</v>
      </c>
      <c r="B1" s="20" t="s">
        <v>20</v>
      </c>
      <c r="C1" s="20" t="s">
        <v>21</v>
      </c>
      <c r="D1" s="20" t="s">
        <v>22</v>
      </c>
      <c r="E1" s="19" t="s">
        <v>14</v>
      </c>
      <c r="F1" s="20" t="s">
        <v>23</v>
      </c>
      <c r="G1" s="13" t="s">
        <v>24</v>
      </c>
      <c r="H1" s="22" t="s">
        <v>25</v>
      </c>
      <c r="I1" s="21"/>
      <c r="J1" s="22" t="s">
        <v>27</v>
      </c>
      <c r="K1" s="21"/>
      <c r="L1" s="22" t="s">
        <v>28</v>
      </c>
      <c r="M1" s="21"/>
      <c r="N1" s="22" t="s">
        <v>31</v>
      </c>
      <c r="O1" s="21"/>
      <c r="P1" s="22" t="s">
        <v>29</v>
      </c>
      <c r="Q1" s="21"/>
      <c r="R1" s="22" t="s">
        <v>30</v>
      </c>
      <c r="S1" s="21"/>
      <c r="T1" s="22" t="s">
        <v>57</v>
      </c>
      <c r="U1" s="21"/>
    </row>
    <row r="2" spans="5:21" ht="11.25">
      <c r="E2" s="2"/>
      <c r="H2" s="13">
        <f>SUM(I4:I45)</f>
        <v>28</v>
      </c>
      <c r="I2" s="4"/>
      <c r="J2" s="13">
        <f>SUM(K4:K45)</f>
        <v>28</v>
      </c>
      <c r="K2" s="4"/>
      <c r="L2" s="13">
        <f>SUM(M4:M45)</f>
        <v>34</v>
      </c>
      <c r="M2" s="4"/>
      <c r="N2" s="13">
        <f>SUM(O4:O45)</f>
        <v>16</v>
      </c>
      <c r="O2" s="4"/>
      <c r="P2" s="13">
        <f>SUM(Q4:Q45)</f>
        <v>23</v>
      </c>
      <c r="Q2" s="4"/>
      <c r="R2" s="13">
        <f>SUM(S4:S45)</f>
        <v>29</v>
      </c>
      <c r="S2" s="4"/>
      <c r="T2" s="13">
        <f>SUM(U4:U45)</f>
        <v>9</v>
      </c>
      <c r="U2" s="4"/>
    </row>
    <row r="3" ht="11.25"/>
    <row r="4" spans="1:21" ht="11.25">
      <c r="A4" s="7" t="s">
        <v>13</v>
      </c>
      <c r="B4" s="8">
        <v>38763</v>
      </c>
      <c r="C4" s="9">
        <v>0.4791666666666667</v>
      </c>
      <c r="D4" s="10" t="s">
        <v>6</v>
      </c>
      <c r="E4" s="11" t="s">
        <v>14</v>
      </c>
      <c r="F4" s="12" t="s">
        <v>7</v>
      </c>
      <c r="G4" s="13" t="s">
        <v>56</v>
      </c>
      <c r="H4" s="14" t="s">
        <v>32</v>
      </c>
      <c r="I4" s="14">
        <f>IF(OR(ISERROR(VALUE(MID(H4,1,1))),ISERROR(VALUE(MID(H4,3,1))),ISERROR(VALUE(MID($G4,1,1))),ISERROR(VALUE(MID($G4,3,1)))),"-",IF(SIGN(VALUE(MID(H4,1,1))-VALUE(MID(H4,3,1)))=SIGN(VALUE(MID($G4,1,1))-VALUE(MID($G4,3,1))),1+IF(VALUE(MID(H4,1,1))-VALUE(MID(H4,3,1))=VALUE(MID($G4,1,1))-VALUE(MID($G4,3,1)),1+IF(AND(VALUE(MID(H4,1,1))=VALUE(MID($G4,1,1)),VALUE(MID(H4,3,1))=VALUE(MID($G4,3,1))),1,0),0),0))</f>
        <v>1</v>
      </c>
      <c r="J4" s="14" t="s">
        <v>33</v>
      </c>
      <c r="K4" s="14">
        <f>IF(OR(ISERROR(VALUE(MID(J4,1,1))),ISERROR(VALUE(MID(J4,3,1))),ISERROR(VALUE(MID($G4,1,1))),ISERROR(VALUE(MID($G4,3,1)))),"-",IF(SIGN(VALUE(MID(J4,1,1))-VALUE(MID(J4,3,1)))=SIGN(VALUE(MID($G4,1,1))-VALUE(MID($G4,3,1))),1+IF(VALUE(MID(J4,1,1))-VALUE(MID(J4,3,1))=VALUE(MID($G4,1,1))-VALUE(MID($G4,3,1)),1+IF(AND(VALUE(MID(J4,1,1))=VALUE(MID($G4,1,1)),VALUE(MID(J4,3,1))=VALUE(MID($G4,3,1))),1,0),0),0))</f>
        <v>1</v>
      </c>
      <c r="L4" s="14" t="s">
        <v>37</v>
      </c>
      <c r="M4" s="7">
        <f aca="true" t="shared" si="0" ref="M4:M33">IF(OR(ISERROR(VALUE(MID(L4,1,1))),ISERROR(VALUE(MID(L4,3,1))),ISERROR(VALUE(MID($G4,1,1))),ISERROR(VALUE(MID($G4,3,1)))),"-",IF(SIGN(VALUE(MID(L4,1,1))-VALUE(MID(L4,3,1)))=SIGN(VALUE(MID($G4,1,1))-VALUE(MID($G4,3,1))),1+IF(VALUE(MID(L4,1,1))-VALUE(MID(L4,3,1))=VALUE(MID($G4,1,1))-VALUE(MID($G4,3,1)),1+IF(AND(VALUE(MID(L4,1,1))=VALUE(MID($G4,1,1)),VALUE(MID(L4,3,1))=VALUE(MID($G4,3,1))),1,0),0),0))</f>
        <v>1</v>
      </c>
      <c r="N4" s="14" t="s">
        <v>41</v>
      </c>
      <c r="O4" s="7">
        <f aca="true" t="shared" si="1" ref="O4:O33">IF(OR(ISERROR(VALUE(MID(N4,1,1))),ISERROR(VALUE(MID(N4,3,1))),ISERROR(VALUE(MID($G4,1,1))),ISERROR(VALUE(MID($G4,3,1)))),"-",IF(SIGN(VALUE(MID(N4,1,1))-VALUE(MID(N4,3,1)))=SIGN(VALUE(MID($G4,1,1))-VALUE(MID($G4,3,1))),1+IF(VALUE(MID(N4,1,1))-VALUE(MID(N4,3,1))=VALUE(MID($G4,1,1))-VALUE(MID($G4,3,1)),1+IF(AND(VALUE(MID(N4,1,1))=VALUE(MID($G4,1,1)),VALUE(MID(N4,3,1))=VALUE(MID($G4,3,1))),1,0),0),0))</f>
        <v>2</v>
      </c>
      <c r="P4" s="14" t="s">
        <v>39</v>
      </c>
      <c r="Q4" s="7">
        <f aca="true" t="shared" si="2" ref="Q4:Q33">IF(OR(ISERROR(VALUE(MID(P4,1,1))),ISERROR(VALUE(MID(P4,3,1))),ISERROR(VALUE(MID($G4,1,1))),ISERROR(VALUE(MID($G4,3,1)))),"-",IF(SIGN(VALUE(MID(P4,1,1))-VALUE(MID(P4,3,1)))=SIGN(VALUE(MID($G4,1,1))-VALUE(MID($G4,3,1))),1+IF(VALUE(MID(P4,1,1))-VALUE(MID(P4,3,1))=VALUE(MID($G4,1,1))-VALUE(MID($G4,3,1)),1+IF(AND(VALUE(MID(P4,1,1))=VALUE(MID($G4,1,1)),VALUE(MID(P4,3,1))=VALUE(MID($G4,3,1))),1,0),0),0))</f>
        <v>1</v>
      </c>
      <c r="R4" s="14" t="s">
        <v>33</v>
      </c>
      <c r="S4" s="7">
        <f aca="true" t="shared" si="3" ref="S4:U33">IF(OR(ISERROR(VALUE(MID(R4,1,1))),ISERROR(VALUE(MID(R4,3,1))),ISERROR(VALUE(MID($G4,1,1))),ISERROR(VALUE(MID($G4,3,1)))),"-",IF(SIGN(VALUE(MID(R4,1,1))-VALUE(MID(R4,3,1)))=SIGN(VALUE(MID($G4,1,1))-VALUE(MID($G4,3,1))),1+IF(VALUE(MID(R4,1,1))-VALUE(MID(R4,3,1))=VALUE(MID($G4,1,1))-VALUE(MID($G4,3,1)),1+IF(AND(VALUE(MID(R4,1,1))=VALUE(MID($G4,1,1)),VALUE(MID(R4,3,1))=VALUE(MID($G4,3,1))),1,0),0),0))</f>
        <v>1</v>
      </c>
      <c r="T4" s="14" t="s">
        <v>26</v>
      </c>
      <c r="U4" s="7" t="str">
        <f t="shared" si="3"/>
        <v>-</v>
      </c>
    </row>
    <row r="5" spans="1:21" ht="11.25">
      <c r="A5" s="7" t="s">
        <v>12</v>
      </c>
      <c r="B5" s="8">
        <v>38763</v>
      </c>
      <c r="C5" s="9">
        <v>0.5416666666666666</v>
      </c>
      <c r="D5" s="10" t="s">
        <v>0</v>
      </c>
      <c r="E5" s="11" t="s">
        <v>14</v>
      </c>
      <c r="F5" s="12" t="s">
        <v>1</v>
      </c>
      <c r="G5" s="13" t="s">
        <v>56</v>
      </c>
      <c r="H5" s="14" t="s">
        <v>33</v>
      </c>
      <c r="I5" s="14">
        <f>IF(OR(ISERROR(VALUE(MID(H5,1,1))),ISERROR(VALUE(MID(H5,3,1))),ISERROR(VALUE(MID($G5,1,1))),ISERROR(VALUE(MID($G5,3,1)))),"-",IF(SIGN(VALUE(MID(H5,1,1))-VALUE(MID(H5,3,1)))=SIGN(VALUE(MID($G5,1,1))-VALUE(MID($G5,3,1))),1+IF(VALUE(MID(H5,1,1))-VALUE(MID(H5,3,1))=VALUE(MID($G5,1,1))-VALUE(MID($G5,3,1)),1+IF(AND(VALUE(MID(H5,1,1))=VALUE(MID($G5,1,1)),VALUE(MID(H5,3,1))=VALUE(MID($G5,3,1))),1,0),0),0))</f>
        <v>1</v>
      </c>
      <c r="J5" s="14" t="s">
        <v>55</v>
      </c>
      <c r="K5" s="14">
        <f>IF(OR(ISERROR(VALUE(MID(J5,1,1))),ISERROR(VALUE(MID(J5,3,1))),ISERROR(VALUE(MID($G5,1,1))),ISERROR(VALUE(MID($G5,3,1)))),"-",IF(SIGN(VALUE(MID(J5,1,1))-VALUE(MID(J5,3,1)))=SIGN(VALUE(MID($G5,1,1))-VALUE(MID($G5,3,1))),1+IF(VALUE(MID(J5,1,1))-VALUE(MID(J5,3,1))=VALUE(MID($G5,1,1))-VALUE(MID($G5,3,1)),1+IF(AND(VALUE(MID(J5,1,1))=VALUE(MID($G5,1,1)),VALUE(MID(J5,3,1))=VALUE(MID($G5,3,1))),1,0),0),0))</f>
        <v>1</v>
      </c>
      <c r="L5" s="14" t="s">
        <v>33</v>
      </c>
      <c r="M5" s="7">
        <f t="shared" si="0"/>
        <v>1</v>
      </c>
      <c r="N5" s="14" t="s">
        <v>41</v>
      </c>
      <c r="O5" s="7">
        <f t="shared" si="1"/>
        <v>2</v>
      </c>
      <c r="P5" s="14" t="s">
        <v>33</v>
      </c>
      <c r="Q5" s="7">
        <f t="shared" si="2"/>
        <v>1</v>
      </c>
      <c r="R5" s="14" t="s">
        <v>34</v>
      </c>
      <c r="S5" s="7">
        <f t="shared" si="3"/>
        <v>1</v>
      </c>
      <c r="T5" s="14" t="s">
        <v>58</v>
      </c>
      <c r="U5" s="7">
        <f t="shared" si="3"/>
        <v>1</v>
      </c>
    </row>
    <row r="6" spans="1:21" ht="11.25">
      <c r="A6" s="7" t="s">
        <v>12</v>
      </c>
      <c r="B6" s="8">
        <v>38763</v>
      </c>
      <c r="C6" s="9">
        <v>0.6458333333333334</v>
      </c>
      <c r="D6" s="10" t="s">
        <v>2</v>
      </c>
      <c r="E6" s="11" t="s">
        <v>14</v>
      </c>
      <c r="F6" s="12" t="s">
        <v>3</v>
      </c>
      <c r="G6" s="13" t="s">
        <v>63</v>
      </c>
      <c r="H6" s="14" t="s">
        <v>34</v>
      </c>
      <c r="I6" s="14">
        <f>IF(OR(ISERROR(VALUE(MID(H6,1,1))),ISERROR(VALUE(MID(H6,3,1))),ISERROR(VALUE(MID($G6,1,1))),ISERROR(VALUE(MID($G6,3,1)))),"-",IF(SIGN(VALUE(MID(H6,1,1))-VALUE(MID(H6,3,1)))=SIGN(VALUE(MID($G6,1,1))-VALUE(MID($G6,3,1))),1+IF(VALUE(MID(H6,1,1))-VALUE(MID(H6,3,1))=VALUE(MID($G6,1,1))-VALUE(MID($G6,3,1)),1+IF(AND(VALUE(MID(H6,1,1))=VALUE(MID($G6,1,1)),VALUE(MID(H6,3,1))=VALUE(MID($G6,3,1))),1,0),0),0))</f>
        <v>1</v>
      </c>
      <c r="J6" s="14" t="s">
        <v>32</v>
      </c>
      <c r="K6" s="14">
        <f>IF(OR(ISERROR(VALUE(MID(J6,1,1))),ISERROR(VALUE(MID(J6,3,1))),ISERROR(VALUE(MID($G6,1,1))),ISERROR(VALUE(MID($G6,3,1)))),"-",IF(SIGN(VALUE(MID(J6,1,1))-VALUE(MID(J6,3,1)))=SIGN(VALUE(MID($G6,1,1))-VALUE(MID($G6,3,1))),1+IF(VALUE(MID(J6,1,1))-VALUE(MID(J6,3,1))=VALUE(MID($G6,1,1))-VALUE(MID($G6,3,1)),1+IF(AND(VALUE(MID(J6,1,1))=VALUE(MID($G6,1,1)),VALUE(MID(J6,3,1))=VALUE(MID($G6,3,1))),1,0),0),0))</f>
        <v>1</v>
      </c>
      <c r="L6" s="14" t="s">
        <v>38</v>
      </c>
      <c r="M6" s="7">
        <f t="shared" si="0"/>
        <v>1</v>
      </c>
      <c r="N6" s="14" t="s">
        <v>42</v>
      </c>
      <c r="O6" s="7">
        <f t="shared" si="1"/>
        <v>1</v>
      </c>
      <c r="P6" s="14" t="s">
        <v>34</v>
      </c>
      <c r="Q6" s="7">
        <f t="shared" si="2"/>
        <v>1</v>
      </c>
      <c r="R6" s="14" t="s">
        <v>34</v>
      </c>
      <c r="S6" s="7">
        <f t="shared" si="3"/>
        <v>1</v>
      </c>
      <c r="T6" s="14" t="s">
        <v>43</v>
      </c>
      <c r="U6" s="7">
        <f t="shared" si="3"/>
        <v>1</v>
      </c>
    </row>
    <row r="7" spans="1:21" ht="11.25">
      <c r="A7" s="7" t="s">
        <v>12</v>
      </c>
      <c r="B7" s="8">
        <v>38763</v>
      </c>
      <c r="C7" s="9">
        <v>0.7083333333333334</v>
      </c>
      <c r="D7" s="10" t="s">
        <v>4</v>
      </c>
      <c r="E7" s="11" t="s">
        <v>14</v>
      </c>
      <c r="F7" s="12" t="s">
        <v>5</v>
      </c>
      <c r="G7" s="13" t="s">
        <v>33</v>
      </c>
      <c r="H7" s="14" t="s">
        <v>32</v>
      </c>
      <c r="I7" s="14">
        <f aca="true" t="shared" si="4" ref="I7:K33">IF(OR(ISERROR(VALUE(MID(H7,1,1))),ISERROR(VALUE(MID(H7,3,1))),ISERROR(VALUE(MID($G7,1,1))),ISERROR(VALUE(MID($G7,3,1)))),"-",IF(SIGN(VALUE(MID(H7,1,1))-VALUE(MID(H7,3,1)))=SIGN(VALUE(MID($G7,1,1))-VALUE(MID($G7,3,1))),1+IF(VALUE(MID(H7,1,1))-VALUE(MID(H7,3,1))=VALUE(MID($G7,1,1))-VALUE(MID($G7,3,1)),1+IF(AND(VALUE(MID(H7,1,1))=VALUE(MID($G7,1,1)),VALUE(MID(H7,3,1))=VALUE(MID($G7,3,1))),1,0),0),0))</f>
        <v>1</v>
      </c>
      <c r="J7" s="14" t="s">
        <v>34</v>
      </c>
      <c r="K7" s="14">
        <f t="shared" si="4"/>
        <v>1</v>
      </c>
      <c r="L7" s="14" t="s">
        <v>39</v>
      </c>
      <c r="M7" s="7">
        <f t="shared" si="0"/>
        <v>1</v>
      </c>
      <c r="N7" s="14" t="s">
        <v>43</v>
      </c>
      <c r="O7" s="7">
        <f t="shared" si="1"/>
        <v>1</v>
      </c>
      <c r="P7" s="14" t="s">
        <v>33</v>
      </c>
      <c r="Q7" s="7">
        <f t="shared" si="2"/>
        <v>3</v>
      </c>
      <c r="R7" s="14" t="s">
        <v>33</v>
      </c>
      <c r="S7" s="7">
        <f t="shared" si="3"/>
        <v>3</v>
      </c>
      <c r="T7" s="14" t="s">
        <v>59</v>
      </c>
      <c r="U7" s="7">
        <f t="shared" si="3"/>
        <v>1</v>
      </c>
    </row>
    <row r="8" spans="1:21" ht="11.25">
      <c r="A8" s="7" t="s">
        <v>13</v>
      </c>
      <c r="B8" s="8">
        <v>38763</v>
      </c>
      <c r="C8" s="9">
        <v>0.8333333333333334</v>
      </c>
      <c r="D8" s="10" t="s">
        <v>8</v>
      </c>
      <c r="E8" s="11" t="s">
        <v>14</v>
      </c>
      <c r="F8" s="12" t="s">
        <v>9</v>
      </c>
      <c r="G8" s="13" t="s">
        <v>64</v>
      </c>
      <c r="H8" s="14" t="s">
        <v>35</v>
      </c>
      <c r="I8" s="14">
        <f t="shared" si="4"/>
        <v>0</v>
      </c>
      <c r="J8" s="14" t="s">
        <v>32</v>
      </c>
      <c r="K8" s="14">
        <f t="shared" si="4"/>
        <v>1</v>
      </c>
      <c r="L8" s="14" t="s">
        <v>36</v>
      </c>
      <c r="M8" s="7">
        <f t="shared" si="0"/>
        <v>0</v>
      </c>
      <c r="N8" s="14" t="s">
        <v>35</v>
      </c>
      <c r="O8" s="7">
        <f t="shared" si="1"/>
        <v>0</v>
      </c>
      <c r="P8" s="14" t="s">
        <v>44</v>
      </c>
      <c r="Q8" s="7">
        <f t="shared" si="2"/>
        <v>0</v>
      </c>
      <c r="R8" s="14" t="s">
        <v>36</v>
      </c>
      <c r="S8" s="7">
        <f t="shared" si="3"/>
        <v>0</v>
      </c>
      <c r="T8" s="14" t="s">
        <v>32</v>
      </c>
      <c r="U8" s="7">
        <f t="shared" si="3"/>
        <v>1</v>
      </c>
    </row>
    <row r="9" spans="1:21" ht="11.25">
      <c r="A9" s="7" t="s">
        <v>13</v>
      </c>
      <c r="B9" s="8">
        <v>38763</v>
      </c>
      <c r="C9" s="9">
        <v>0.875</v>
      </c>
      <c r="D9" s="10" t="s">
        <v>10</v>
      </c>
      <c r="E9" s="11" t="s">
        <v>14</v>
      </c>
      <c r="F9" s="12" t="s">
        <v>11</v>
      </c>
      <c r="G9" s="13" t="s">
        <v>65</v>
      </c>
      <c r="H9" s="14" t="s">
        <v>32</v>
      </c>
      <c r="I9" s="14">
        <f t="shared" si="4"/>
        <v>0</v>
      </c>
      <c r="J9" s="14" t="s">
        <v>39</v>
      </c>
      <c r="K9" s="14">
        <f t="shared" si="4"/>
        <v>0</v>
      </c>
      <c r="L9" s="14" t="s">
        <v>40</v>
      </c>
      <c r="M9" s="7">
        <f t="shared" si="0"/>
        <v>0</v>
      </c>
      <c r="N9" s="14" t="s">
        <v>43</v>
      </c>
      <c r="O9" s="7">
        <f t="shared" si="1"/>
        <v>0</v>
      </c>
      <c r="P9" s="14" t="s">
        <v>39</v>
      </c>
      <c r="Q9" s="7">
        <f t="shared" si="2"/>
        <v>0</v>
      </c>
      <c r="R9" s="14" t="s">
        <v>32</v>
      </c>
      <c r="S9" s="7">
        <f t="shared" si="3"/>
        <v>0</v>
      </c>
      <c r="T9" s="14" t="s">
        <v>42</v>
      </c>
      <c r="U9" s="7">
        <f t="shared" si="3"/>
        <v>0</v>
      </c>
    </row>
    <row r="10" spans="1:21" ht="11.25">
      <c r="A10" s="7" t="s">
        <v>12</v>
      </c>
      <c r="B10" s="8">
        <v>38764</v>
      </c>
      <c r="C10" s="9">
        <v>0.5</v>
      </c>
      <c r="D10" s="10" t="s">
        <v>3</v>
      </c>
      <c r="E10" s="11" t="s">
        <v>14</v>
      </c>
      <c r="F10" s="12" t="s">
        <v>0</v>
      </c>
      <c r="G10" s="13" t="s">
        <v>62</v>
      </c>
      <c r="H10" s="14" t="s">
        <v>54</v>
      </c>
      <c r="I10" s="14">
        <f t="shared" si="4"/>
        <v>1</v>
      </c>
      <c r="J10" s="14" t="s">
        <v>48</v>
      </c>
      <c r="K10" s="14">
        <f t="shared" si="4"/>
        <v>1</v>
      </c>
      <c r="L10" s="14" t="s">
        <v>66</v>
      </c>
      <c r="M10" s="7">
        <f t="shared" si="0"/>
        <v>1</v>
      </c>
      <c r="N10" s="14" t="s">
        <v>26</v>
      </c>
      <c r="O10" s="7" t="str">
        <f t="shared" si="1"/>
        <v>-</v>
      </c>
      <c r="P10" s="14" t="s">
        <v>45</v>
      </c>
      <c r="Q10" s="7">
        <f t="shared" si="2"/>
        <v>1</v>
      </c>
      <c r="R10" s="14" t="s">
        <v>35</v>
      </c>
      <c r="S10" s="7">
        <f t="shared" si="3"/>
        <v>1</v>
      </c>
      <c r="T10" s="14" t="s">
        <v>60</v>
      </c>
      <c r="U10" s="7">
        <f t="shared" si="3"/>
        <v>1</v>
      </c>
    </row>
    <row r="11" spans="1:21" ht="11.25">
      <c r="A11" s="7" t="s">
        <v>12</v>
      </c>
      <c r="B11" s="8">
        <v>38764</v>
      </c>
      <c r="C11" s="9">
        <v>0.5416666666666666</v>
      </c>
      <c r="D11" s="10" t="s">
        <v>5</v>
      </c>
      <c r="E11" s="11" t="s">
        <v>14</v>
      </c>
      <c r="F11" s="12" t="s">
        <v>2</v>
      </c>
      <c r="G11" s="13" t="s">
        <v>32</v>
      </c>
      <c r="H11" s="14" t="s">
        <v>48</v>
      </c>
      <c r="I11" s="14">
        <f t="shared" si="4"/>
        <v>0</v>
      </c>
      <c r="J11" s="14" t="s">
        <v>49</v>
      </c>
      <c r="K11" s="14">
        <f t="shared" si="4"/>
        <v>0</v>
      </c>
      <c r="L11" s="14" t="s">
        <v>60</v>
      </c>
      <c r="M11" s="7">
        <f t="shared" si="0"/>
        <v>0</v>
      </c>
      <c r="N11" s="14" t="s">
        <v>26</v>
      </c>
      <c r="O11" s="7" t="str">
        <f t="shared" si="1"/>
        <v>-</v>
      </c>
      <c r="P11" s="14" t="s">
        <v>46</v>
      </c>
      <c r="Q11" s="7">
        <f t="shared" si="2"/>
        <v>0</v>
      </c>
      <c r="R11" s="14" t="s">
        <v>46</v>
      </c>
      <c r="S11" s="7">
        <f t="shared" si="3"/>
        <v>0</v>
      </c>
      <c r="T11" s="14" t="s">
        <v>53</v>
      </c>
      <c r="U11" s="7">
        <f t="shared" si="3"/>
        <v>0</v>
      </c>
    </row>
    <row r="12" spans="1:21" ht="11.25">
      <c r="A12" s="7" t="s">
        <v>13</v>
      </c>
      <c r="B12" s="8">
        <v>38764</v>
      </c>
      <c r="C12" s="9">
        <v>0.6666666666666666</v>
      </c>
      <c r="D12" s="10" t="s">
        <v>7</v>
      </c>
      <c r="E12" s="11" t="s">
        <v>14</v>
      </c>
      <c r="F12" s="12" t="s">
        <v>8</v>
      </c>
      <c r="G12" s="13" t="s">
        <v>63</v>
      </c>
      <c r="H12" s="14" t="s">
        <v>45</v>
      </c>
      <c r="I12" s="14">
        <f t="shared" si="4"/>
        <v>0</v>
      </c>
      <c r="J12" s="14" t="s">
        <v>35</v>
      </c>
      <c r="K12" s="14">
        <f t="shared" si="4"/>
        <v>0</v>
      </c>
      <c r="L12" s="14" t="s">
        <v>65</v>
      </c>
      <c r="M12" s="7">
        <f t="shared" si="0"/>
        <v>0</v>
      </c>
      <c r="N12" s="14" t="s">
        <v>26</v>
      </c>
      <c r="O12" s="7" t="str">
        <f t="shared" si="1"/>
        <v>-</v>
      </c>
      <c r="P12" s="14" t="s">
        <v>45</v>
      </c>
      <c r="Q12" s="7">
        <f t="shared" si="2"/>
        <v>0</v>
      </c>
      <c r="R12" s="14" t="s">
        <v>34</v>
      </c>
      <c r="S12" s="7">
        <f t="shared" si="3"/>
        <v>1</v>
      </c>
      <c r="T12" s="14" t="s">
        <v>36</v>
      </c>
      <c r="U12" s="7">
        <f t="shared" si="3"/>
        <v>0</v>
      </c>
    </row>
    <row r="13" spans="1:21" ht="11.25">
      <c r="A13" s="7" t="s">
        <v>13</v>
      </c>
      <c r="B13" s="8">
        <v>38764</v>
      </c>
      <c r="C13" s="9">
        <v>0.7083333333333334</v>
      </c>
      <c r="D13" s="10" t="s">
        <v>9</v>
      </c>
      <c r="E13" s="11" t="s">
        <v>14</v>
      </c>
      <c r="F13" s="12" t="s">
        <v>10</v>
      </c>
      <c r="G13" s="13" t="s">
        <v>50</v>
      </c>
      <c r="H13" s="14" t="s">
        <v>46</v>
      </c>
      <c r="I13" s="14">
        <f t="shared" si="4"/>
        <v>2</v>
      </c>
      <c r="J13" s="14" t="s">
        <v>53</v>
      </c>
      <c r="K13" s="14">
        <f t="shared" si="4"/>
        <v>1</v>
      </c>
      <c r="L13" s="14" t="s">
        <v>45</v>
      </c>
      <c r="M13" s="7">
        <f t="shared" si="0"/>
        <v>1</v>
      </c>
      <c r="N13" s="14" t="s">
        <v>26</v>
      </c>
      <c r="O13" s="7" t="str">
        <f t="shared" si="1"/>
        <v>-</v>
      </c>
      <c r="P13" s="14" t="s">
        <v>47</v>
      </c>
      <c r="Q13" s="7">
        <f t="shared" si="2"/>
        <v>1</v>
      </c>
      <c r="R13" s="14" t="s">
        <v>53</v>
      </c>
      <c r="S13" s="7">
        <f t="shared" si="3"/>
        <v>1</v>
      </c>
      <c r="T13" s="14" t="s">
        <v>49</v>
      </c>
      <c r="U13" s="7">
        <f t="shared" si="3"/>
        <v>2</v>
      </c>
    </row>
    <row r="14" spans="1:21" ht="11.25">
      <c r="A14" s="7" t="s">
        <v>12</v>
      </c>
      <c r="B14" s="8">
        <v>38764</v>
      </c>
      <c r="C14" s="9">
        <v>0.8333333333333334</v>
      </c>
      <c r="D14" s="10" t="s">
        <v>1</v>
      </c>
      <c r="E14" s="11" t="s">
        <v>14</v>
      </c>
      <c r="F14" s="12" t="s">
        <v>4</v>
      </c>
      <c r="G14" s="13" t="s">
        <v>48</v>
      </c>
      <c r="H14" s="14" t="s">
        <v>35</v>
      </c>
      <c r="I14" s="14">
        <f t="shared" si="4"/>
        <v>1</v>
      </c>
      <c r="J14" s="14" t="s">
        <v>46</v>
      </c>
      <c r="K14" s="14">
        <f t="shared" si="4"/>
        <v>1</v>
      </c>
      <c r="L14" s="14" t="s">
        <v>46</v>
      </c>
      <c r="M14" s="7">
        <f t="shared" si="0"/>
        <v>1</v>
      </c>
      <c r="N14" s="14" t="s">
        <v>26</v>
      </c>
      <c r="O14" s="7" t="str">
        <f t="shared" si="1"/>
        <v>-</v>
      </c>
      <c r="P14" s="14" t="s">
        <v>45</v>
      </c>
      <c r="Q14" s="7">
        <f t="shared" si="2"/>
        <v>1</v>
      </c>
      <c r="R14" s="14" t="s">
        <v>65</v>
      </c>
      <c r="S14" s="7">
        <f t="shared" si="3"/>
        <v>0</v>
      </c>
      <c r="T14" s="14" t="s">
        <v>61</v>
      </c>
      <c r="U14" s="7">
        <f t="shared" si="3"/>
        <v>1</v>
      </c>
    </row>
    <row r="15" spans="1:21" ht="11.25">
      <c r="A15" s="7" t="s">
        <v>13</v>
      </c>
      <c r="B15" s="8">
        <v>38764</v>
      </c>
      <c r="C15" s="9">
        <v>0.875</v>
      </c>
      <c r="D15" s="10" t="s">
        <v>11</v>
      </c>
      <c r="E15" s="11" t="s">
        <v>14</v>
      </c>
      <c r="F15" s="12" t="s">
        <v>6</v>
      </c>
      <c r="G15" s="13" t="s">
        <v>49</v>
      </c>
      <c r="H15" s="14" t="s">
        <v>49</v>
      </c>
      <c r="I15" s="14">
        <f t="shared" si="4"/>
        <v>3</v>
      </c>
      <c r="J15" s="14" t="s">
        <v>66</v>
      </c>
      <c r="K15" s="14">
        <f t="shared" si="4"/>
        <v>1</v>
      </c>
      <c r="L15" s="14" t="s">
        <v>67</v>
      </c>
      <c r="M15" s="7">
        <f t="shared" si="0"/>
        <v>1</v>
      </c>
      <c r="N15" s="14" t="s">
        <v>26</v>
      </c>
      <c r="O15" s="7" t="str">
        <f t="shared" si="1"/>
        <v>-</v>
      </c>
      <c r="P15" s="14" t="s">
        <v>48</v>
      </c>
      <c r="Q15" s="7">
        <f t="shared" si="2"/>
        <v>1</v>
      </c>
      <c r="R15" s="14" t="s">
        <v>49</v>
      </c>
      <c r="S15" s="7">
        <f t="shared" si="3"/>
        <v>3</v>
      </c>
      <c r="T15" s="14" t="s">
        <v>62</v>
      </c>
      <c r="U15" s="7">
        <f t="shared" si="3"/>
        <v>1</v>
      </c>
    </row>
    <row r="16" spans="1:21" ht="11.25">
      <c r="A16" s="7" t="s">
        <v>13</v>
      </c>
      <c r="B16" s="8">
        <v>38766</v>
      </c>
      <c r="C16" s="9">
        <v>0.4791666666666667</v>
      </c>
      <c r="D16" s="10" t="s">
        <v>6</v>
      </c>
      <c r="E16" s="11" t="s">
        <v>14</v>
      </c>
      <c r="F16" s="12" t="s">
        <v>8</v>
      </c>
      <c r="G16" s="13" t="s">
        <v>37</v>
      </c>
      <c r="H16" s="14" t="s">
        <v>68</v>
      </c>
      <c r="I16" s="14">
        <f t="shared" si="4"/>
        <v>1</v>
      </c>
      <c r="J16" s="14" t="s">
        <v>58</v>
      </c>
      <c r="K16" s="14">
        <f t="shared" si="4"/>
        <v>1</v>
      </c>
      <c r="L16" s="14" t="s">
        <v>71</v>
      </c>
      <c r="M16" s="7">
        <f t="shared" si="0"/>
        <v>1</v>
      </c>
      <c r="N16" s="14" t="s">
        <v>41</v>
      </c>
      <c r="O16" s="7">
        <f t="shared" si="1"/>
        <v>1</v>
      </c>
      <c r="P16" s="14" t="s">
        <v>39</v>
      </c>
      <c r="Q16" s="7">
        <f t="shared" si="2"/>
        <v>1</v>
      </c>
      <c r="R16" s="14" t="s">
        <v>69</v>
      </c>
      <c r="S16" s="7">
        <f t="shared" si="3"/>
        <v>1</v>
      </c>
      <c r="T16" s="14" t="s">
        <v>26</v>
      </c>
      <c r="U16" s="7" t="str">
        <f t="shared" si="3"/>
        <v>-</v>
      </c>
    </row>
    <row r="17" spans="1:21" ht="11.25">
      <c r="A17" s="7" t="s">
        <v>12</v>
      </c>
      <c r="B17" s="8">
        <v>38766</v>
      </c>
      <c r="C17" s="9">
        <v>0.5416666666666666</v>
      </c>
      <c r="D17" s="10" t="s">
        <v>0</v>
      </c>
      <c r="E17" s="11" t="s">
        <v>14</v>
      </c>
      <c r="F17" s="12" t="s">
        <v>4</v>
      </c>
      <c r="G17" s="13" t="s">
        <v>65</v>
      </c>
      <c r="H17" s="14" t="s">
        <v>43</v>
      </c>
      <c r="I17" s="14">
        <f t="shared" si="4"/>
        <v>0</v>
      </c>
      <c r="J17" s="14" t="s">
        <v>32</v>
      </c>
      <c r="K17" s="14">
        <f t="shared" si="4"/>
        <v>0</v>
      </c>
      <c r="L17" s="14" t="s">
        <v>43</v>
      </c>
      <c r="M17" s="7">
        <f t="shared" si="0"/>
        <v>0</v>
      </c>
      <c r="N17" s="14" t="s">
        <v>43</v>
      </c>
      <c r="O17" s="7">
        <f t="shared" si="1"/>
        <v>0</v>
      </c>
      <c r="P17" s="14" t="s">
        <v>34</v>
      </c>
      <c r="Q17" s="7">
        <f t="shared" si="2"/>
        <v>0</v>
      </c>
      <c r="R17" s="14" t="s">
        <v>34</v>
      </c>
      <c r="S17" s="7">
        <f t="shared" si="3"/>
        <v>0</v>
      </c>
      <c r="T17" s="14" t="s">
        <v>26</v>
      </c>
      <c r="U17" s="7" t="str">
        <f t="shared" si="3"/>
        <v>-</v>
      </c>
    </row>
    <row r="18" spans="1:21" ht="11.25">
      <c r="A18" s="7" t="s">
        <v>12</v>
      </c>
      <c r="B18" s="8">
        <v>38766</v>
      </c>
      <c r="C18" s="9">
        <v>0.6458333333333334</v>
      </c>
      <c r="D18" s="10" t="s">
        <v>1</v>
      </c>
      <c r="E18" s="11" t="s">
        <v>14</v>
      </c>
      <c r="F18" s="12" t="s">
        <v>2</v>
      </c>
      <c r="G18" s="13" t="s">
        <v>38</v>
      </c>
      <c r="H18" s="14" t="s">
        <v>45</v>
      </c>
      <c r="I18" s="14">
        <f t="shared" si="4"/>
        <v>0</v>
      </c>
      <c r="J18" s="14" t="s">
        <v>45</v>
      </c>
      <c r="K18" s="14">
        <f t="shared" si="4"/>
        <v>0</v>
      </c>
      <c r="L18" s="14" t="s">
        <v>53</v>
      </c>
      <c r="M18" s="7">
        <f t="shared" si="0"/>
        <v>0</v>
      </c>
      <c r="N18" s="14" t="s">
        <v>48</v>
      </c>
      <c r="O18" s="7">
        <f t="shared" si="1"/>
        <v>0</v>
      </c>
      <c r="P18" s="14" t="s">
        <v>45</v>
      </c>
      <c r="Q18" s="7">
        <f t="shared" si="2"/>
        <v>0</v>
      </c>
      <c r="R18" s="14" t="s">
        <v>45</v>
      </c>
      <c r="S18" s="7">
        <f t="shared" si="3"/>
        <v>0</v>
      </c>
      <c r="T18" s="14" t="s">
        <v>26</v>
      </c>
      <c r="U18" s="7" t="str">
        <f t="shared" si="3"/>
        <v>-</v>
      </c>
    </row>
    <row r="19" spans="1:21" ht="11.25">
      <c r="A19" s="7" t="s">
        <v>13</v>
      </c>
      <c r="B19" s="8">
        <v>38766</v>
      </c>
      <c r="C19" s="9">
        <v>0.7083333333333334</v>
      </c>
      <c r="D19" s="10" t="s">
        <v>7</v>
      </c>
      <c r="E19" s="11" t="s">
        <v>14</v>
      </c>
      <c r="F19" s="12" t="s">
        <v>10</v>
      </c>
      <c r="G19" s="13" t="s">
        <v>66</v>
      </c>
      <c r="H19" s="14" t="s">
        <v>53</v>
      </c>
      <c r="I19" s="14">
        <f t="shared" si="4"/>
        <v>1</v>
      </c>
      <c r="J19" s="14" t="s">
        <v>49</v>
      </c>
      <c r="K19" s="14">
        <f t="shared" si="4"/>
        <v>1</v>
      </c>
      <c r="L19" s="14" t="s">
        <v>48</v>
      </c>
      <c r="M19" s="7">
        <f t="shared" si="0"/>
        <v>1</v>
      </c>
      <c r="N19" s="14" t="s">
        <v>53</v>
      </c>
      <c r="O19" s="7">
        <f t="shared" si="1"/>
        <v>1</v>
      </c>
      <c r="P19" s="14" t="s">
        <v>48</v>
      </c>
      <c r="Q19" s="7">
        <f t="shared" si="2"/>
        <v>1</v>
      </c>
      <c r="R19" s="14" t="s">
        <v>48</v>
      </c>
      <c r="S19" s="7">
        <f t="shared" si="3"/>
        <v>1</v>
      </c>
      <c r="T19" s="14" t="s">
        <v>26</v>
      </c>
      <c r="U19" s="7" t="str">
        <f t="shared" si="3"/>
        <v>-</v>
      </c>
    </row>
    <row r="20" spans="1:21" ht="11.25">
      <c r="A20" s="7" t="s">
        <v>13</v>
      </c>
      <c r="B20" s="8">
        <v>38766</v>
      </c>
      <c r="C20" s="9">
        <v>0.8333333333333334</v>
      </c>
      <c r="D20" s="10" t="s">
        <v>9</v>
      </c>
      <c r="E20" s="11" t="s">
        <v>14</v>
      </c>
      <c r="F20" s="12" t="s">
        <v>11</v>
      </c>
      <c r="G20" s="13" t="s">
        <v>44</v>
      </c>
      <c r="H20" s="14" t="s">
        <v>35</v>
      </c>
      <c r="I20" s="14">
        <f t="shared" si="4"/>
        <v>2</v>
      </c>
      <c r="J20" s="14" t="s">
        <v>65</v>
      </c>
      <c r="K20" s="14">
        <f t="shared" si="4"/>
        <v>0</v>
      </c>
      <c r="L20" s="14" t="s">
        <v>35</v>
      </c>
      <c r="M20" s="7">
        <f t="shared" si="0"/>
        <v>2</v>
      </c>
      <c r="N20" s="14" t="s">
        <v>35</v>
      </c>
      <c r="O20" s="7">
        <f t="shared" si="1"/>
        <v>2</v>
      </c>
      <c r="P20" s="14" t="s">
        <v>36</v>
      </c>
      <c r="Q20" s="7">
        <f t="shared" si="2"/>
        <v>0</v>
      </c>
      <c r="R20" s="14" t="s">
        <v>47</v>
      </c>
      <c r="S20" s="7">
        <f t="shared" si="3"/>
        <v>2</v>
      </c>
      <c r="T20" s="14" t="s">
        <v>26</v>
      </c>
      <c r="U20" s="7" t="str">
        <f t="shared" si="3"/>
        <v>-</v>
      </c>
    </row>
    <row r="21" spans="1:21" ht="11.25">
      <c r="A21" s="7" t="s">
        <v>12</v>
      </c>
      <c r="B21" s="8">
        <v>38766</v>
      </c>
      <c r="C21" s="9">
        <v>0.875</v>
      </c>
      <c r="D21" s="10" t="s">
        <v>5</v>
      </c>
      <c r="E21" s="11" t="s">
        <v>14</v>
      </c>
      <c r="F21" s="12" t="s">
        <v>3</v>
      </c>
      <c r="G21" s="13" t="s">
        <v>43</v>
      </c>
      <c r="H21" s="14" t="s">
        <v>65</v>
      </c>
      <c r="I21" s="14">
        <f t="shared" si="4"/>
        <v>0</v>
      </c>
      <c r="J21" s="14" t="s">
        <v>32</v>
      </c>
      <c r="K21" s="14">
        <f t="shared" si="4"/>
        <v>1</v>
      </c>
      <c r="L21" s="14" t="s">
        <v>72</v>
      </c>
      <c r="M21" s="7">
        <f t="shared" si="0"/>
        <v>0</v>
      </c>
      <c r="N21" s="14" t="s">
        <v>49</v>
      </c>
      <c r="O21" s="7">
        <f t="shared" si="1"/>
        <v>0</v>
      </c>
      <c r="P21" s="14" t="s">
        <v>44</v>
      </c>
      <c r="Q21" s="7">
        <f t="shared" si="2"/>
        <v>0</v>
      </c>
      <c r="R21" s="14" t="s">
        <v>46</v>
      </c>
      <c r="S21" s="7">
        <f t="shared" si="3"/>
        <v>0</v>
      </c>
      <c r="T21" s="14" t="s">
        <v>26</v>
      </c>
      <c r="U21" s="7" t="str">
        <f t="shared" si="3"/>
        <v>-</v>
      </c>
    </row>
    <row r="22" spans="1:21" ht="11.25">
      <c r="A22" s="7" t="s">
        <v>12</v>
      </c>
      <c r="B22" s="8">
        <v>38767</v>
      </c>
      <c r="C22" s="9">
        <v>0.5</v>
      </c>
      <c r="D22" s="10" t="s">
        <v>4</v>
      </c>
      <c r="E22" s="11" t="s">
        <v>14</v>
      </c>
      <c r="F22" s="12" t="s">
        <v>2</v>
      </c>
      <c r="G22" s="13" t="s">
        <v>36</v>
      </c>
      <c r="H22" s="14" t="s">
        <v>43</v>
      </c>
      <c r="I22" s="14">
        <f t="shared" si="4"/>
        <v>0</v>
      </c>
      <c r="J22" s="14" t="s">
        <v>36</v>
      </c>
      <c r="K22" s="14">
        <f t="shared" si="4"/>
        <v>3</v>
      </c>
      <c r="L22" s="14" t="s">
        <v>33</v>
      </c>
      <c r="M22" s="7">
        <f t="shared" si="0"/>
        <v>0</v>
      </c>
      <c r="N22" s="14" t="s">
        <v>35</v>
      </c>
      <c r="O22" s="7">
        <f t="shared" si="1"/>
        <v>0</v>
      </c>
      <c r="P22" s="14" t="s">
        <v>35</v>
      </c>
      <c r="Q22" s="7">
        <f t="shared" si="2"/>
        <v>0</v>
      </c>
      <c r="R22" s="14" t="s">
        <v>44</v>
      </c>
      <c r="S22" s="7">
        <f t="shared" si="3"/>
        <v>0</v>
      </c>
      <c r="T22" s="14" t="s">
        <v>26</v>
      </c>
      <c r="U22" s="7" t="str">
        <f t="shared" si="3"/>
        <v>-</v>
      </c>
    </row>
    <row r="23" spans="1:21" ht="11.25">
      <c r="A23" s="7" t="s">
        <v>13</v>
      </c>
      <c r="B23" s="8">
        <v>38767</v>
      </c>
      <c r="C23" s="9">
        <v>0.5416666666666666</v>
      </c>
      <c r="D23" s="10" t="s">
        <v>8</v>
      </c>
      <c r="E23" s="11" t="s">
        <v>14</v>
      </c>
      <c r="F23" s="12" t="s">
        <v>10</v>
      </c>
      <c r="G23" s="13" t="s">
        <v>74</v>
      </c>
      <c r="H23" s="14" t="s">
        <v>53</v>
      </c>
      <c r="I23" s="14">
        <f t="shared" si="4"/>
        <v>1</v>
      </c>
      <c r="J23" s="14" t="s">
        <v>45</v>
      </c>
      <c r="K23" s="14">
        <f t="shared" si="4"/>
        <v>1</v>
      </c>
      <c r="L23" s="14" t="s">
        <v>48</v>
      </c>
      <c r="M23" s="7">
        <f t="shared" si="0"/>
        <v>1</v>
      </c>
      <c r="N23" s="14" t="s">
        <v>45</v>
      </c>
      <c r="O23" s="7">
        <f t="shared" si="1"/>
        <v>1</v>
      </c>
      <c r="P23" s="14" t="s">
        <v>49</v>
      </c>
      <c r="Q23" s="7">
        <f t="shared" si="2"/>
        <v>1</v>
      </c>
      <c r="R23" s="14" t="s">
        <v>54</v>
      </c>
      <c r="S23" s="7">
        <f t="shared" si="3"/>
        <v>1</v>
      </c>
      <c r="T23" s="14" t="s">
        <v>26</v>
      </c>
      <c r="U23" s="7" t="str">
        <f t="shared" si="3"/>
        <v>-</v>
      </c>
    </row>
    <row r="24" spans="1:21" ht="11.25">
      <c r="A24" s="7" t="s">
        <v>13</v>
      </c>
      <c r="B24" s="8">
        <v>38767</v>
      </c>
      <c r="C24" s="9">
        <v>0.6666666666666666</v>
      </c>
      <c r="D24" s="10" t="s">
        <v>9</v>
      </c>
      <c r="E24" s="11" t="s">
        <v>14</v>
      </c>
      <c r="F24" s="12" t="s">
        <v>6</v>
      </c>
      <c r="G24" s="13" t="s">
        <v>44</v>
      </c>
      <c r="H24" s="14" t="s">
        <v>48</v>
      </c>
      <c r="I24" s="14">
        <f t="shared" si="4"/>
        <v>1</v>
      </c>
      <c r="J24" s="14" t="s">
        <v>53</v>
      </c>
      <c r="K24" s="14">
        <f t="shared" si="4"/>
        <v>1</v>
      </c>
      <c r="L24" s="14" t="s">
        <v>46</v>
      </c>
      <c r="M24" s="7">
        <f t="shared" si="0"/>
        <v>1</v>
      </c>
      <c r="N24" s="14" t="s">
        <v>49</v>
      </c>
      <c r="O24" s="7">
        <f t="shared" si="1"/>
        <v>1</v>
      </c>
      <c r="P24" s="14" t="s">
        <v>50</v>
      </c>
      <c r="Q24" s="7">
        <f t="shared" si="2"/>
        <v>1</v>
      </c>
      <c r="R24" s="14" t="s">
        <v>54</v>
      </c>
      <c r="S24" s="7">
        <f t="shared" si="3"/>
        <v>1</v>
      </c>
      <c r="T24" s="14" t="s">
        <v>26</v>
      </c>
      <c r="U24" s="7" t="str">
        <f t="shared" si="3"/>
        <v>-</v>
      </c>
    </row>
    <row r="25" spans="1:21" ht="11.25">
      <c r="A25" s="7" t="s">
        <v>13</v>
      </c>
      <c r="B25" s="8">
        <v>38767</v>
      </c>
      <c r="C25" s="9">
        <v>0.7083333333333334</v>
      </c>
      <c r="D25" s="10" t="s">
        <v>11</v>
      </c>
      <c r="E25" s="11" t="s">
        <v>14</v>
      </c>
      <c r="F25" s="12" t="s">
        <v>7</v>
      </c>
      <c r="G25" s="13" t="s">
        <v>34</v>
      </c>
      <c r="H25" s="14" t="s">
        <v>64</v>
      </c>
      <c r="I25" s="14">
        <f t="shared" si="4"/>
        <v>1</v>
      </c>
      <c r="J25" s="14" t="s">
        <v>32</v>
      </c>
      <c r="K25" s="14">
        <f t="shared" si="4"/>
        <v>2</v>
      </c>
      <c r="L25" s="14" t="s">
        <v>32</v>
      </c>
      <c r="M25" s="7">
        <f t="shared" si="0"/>
        <v>2</v>
      </c>
      <c r="N25" s="14" t="s">
        <v>67</v>
      </c>
      <c r="O25" s="7">
        <f t="shared" si="1"/>
        <v>0</v>
      </c>
      <c r="P25" s="14" t="s">
        <v>51</v>
      </c>
      <c r="Q25" s="7">
        <f t="shared" si="2"/>
        <v>2</v>
      </c>
      <c r="R25" s="14" t="s">
        <v>43</v>
      </c>
      <c r="S25" s="7">
        <f t="shared" si="3"/>
        <v>1</v>
      </c>
      <c r="T25" s="14" t="s">
        <v>26</v>
      </c>
      <c r="U25" s="7" t="str">
        <f t="shared" si="3"/>
        <v>-</v>
      </c>
    </row>
    <row r="26" spans="1:21" ht="11.25">
      <c r="A26" s="7" t="s">
        <v>12</v>
      </c>
      <c r="B26" s="8">
        <v>38767</v>
      </c>
      <c r="C26" s="9">
        <v>0.8333333333333334</v>
      </c>
      <c r="D26" s="10" t="s">
        <v>5</v>
      </c>
      <c r="E26" s="11" t="s">
        <v>14</v>
      </c>
      <c r="F26" s="12" t="s">
        <v>0</v>
      </c>
      <c r="G26" s="13" t="s">
        <v>49</v>
      </c>
      <c r="H26" s="14" t="s">
        <v>66</v>
      </c>
      <c r="I26" s="14">
        <f t="shared" si="4"/>
        <v>1</v>
      </c>
      <c r="J26" s="14" t="s">
        <v>73</v>
      </c>
      <c r="K26" s="14">
        <f t="shared" si="4"/>
        <v>2</v>
      </c>
      <c r="L26" s="14" t="s">
        <v>53</v>
      </c>
      <c r="M26" s="7">
        <f t="shared" si="0"/>
        <v>1</v>
      </c>
      <c r="N26" s="14" t="s">
        <v>70</v>
      </c>
      <c r="O26" s="7">
        <f t="shared" si="1"/>
        <v>1</v>
      </c>
      <c r="P26" s="14" t="s">
        <v>52</v>
      </c>
      <c r="Q26" s="7">
        <f t="shared" si="2"/>
        <v>1</v>
      </c>
      <c r="R26" s="14" t="s">
        <v>48</v>
      </c>
      <c r="S26" s="7">
        <f t="shared" si="3"/>
        <v>1</v>
      </c>
      <c r="T26" s="14" t="s">
        <v>26</v>
      </c>
      <c r="U26" s="7" t="str">
        <f t="shared" si="3"/>
        <v>-</v>
      </c>
    </row>
    <row r="27" spans="1:21" ht="11.25">
      <c r="A27" s="7" t="s">
        <v>12</v>
      </c>
      <c r="B27" s="8">
        <v>38767</v>
      </c>
      <c r="C27" s="9">
        <v>0.875</v>
      </c>
      <c r="D27" s="10" t="s">
        <v>3</v>
      </c>
      <c r="E27" s="11" t="s">
        <v>14</v>
      </c>
      <c r="F27" s="12" t="s">
        <v>1</v>
      </c>
      <c r="G27" s="13" t="s">
        <v>75</v>
      </c>
      <c r="H27" s="14" t="s">
        <v>35</v>
      </c>
      <c r="I27" s="14">
        <f t="shared" si="4"/>
        <v>1</v>
      </c>
      <c r="J27" s="14" t="s">
        <v>65</v>
      </c>
      <c r="K27" s="14">
        <f t="shared" si="4"/>
        <v>0</v>
      </c>
      <c r="L27" s="14" t="s">
        <v>45</v>
      </c>
      <c r="M27" s="7">
        <f t="shared" si="0"/>
        <v>2</v>
      </c>
      <c r="N27" s="14" t="s">
        <v>32</v>
      </c>
      <c r="O27" s="7">
        <f t="shared" si="1"/>
        <v>0</v>
      </c>
      <c r="P27" s="14" t="s">
        <v>39</v>
      </c>
      <c r="Q27" s="7">
        <f t="shared" si="2"/>
        <v>0</v>
      </c>
      <c r="R27" s="14" t="s">
        <v>32</v>
      </c>
      <c r="S27" s="7">
        <f t="shared" si="3"/>
        <v>0</v>
      </c>
      <c r="T27" s="14" t="s">
        <v>26</v>
      </c>
      <c r="U27" s="7" t="str">
        <f t="shared" si="3"/>
        <v>-</v>
      </c>
    </row>
    <row r="28" spans="1:21" ht="11.25">
      <c r="A28" s="7" t="s">
        <v>13</v>
      </c>
      <c r="B28" s="8">
        <v>38769</v>
      </c>
      <c r="C28" s="9">
        <v>0.4791666666666667</v>
      </c>
      <c r="D28" s="10" t="s">
        <v>10</v>
      </c>
      <c r="E28" s="11" t="s">
        <v>14</v>
      </c>
      <c r="F28" s="12" t="s">
        <v>6</v>
      </c>
      <c r="G28" s="13" t="s">
        <v>42</v>
      </c>
      <c r="H28" s="14" t="s">
        <v>45</v>
      </c>
      <c r="I28" s="14">
        <f t="shared" si="4"/>
        <v>0</v>
      </c>
      <c r="J28" s="14" t="s">
        <v>26</v>
      </c>
      <c r="K28" s="14" t="str">
        <f t="shared" si="4"/>
        <v>-</v>
      </c>
      <c r="L28" s="14" t="s">
        <v>32</v>
      </c>
      <c r="M28" s="7">
        <f t="shared" si="0"/>
        <v>1</v>
      </c>
      <c r="N28" s="14" t="s">
        <v>48</v>
      </c>
      <c r="O28" s="7">
        <f t="shared" si="1"/>
        <v>0</v>
      </c>
      <c r="P28" s="14" t="s">
        <v>53</v>
      </c>
      <c r="Q28" s="7">
        <f t="shared" si="2"/>
        <v>0</v>
      </c>
      <c r="R28" s="14" t="s">
        <v>49</v>
      </c>
      <c r="S28" s="7">
        <f t="shared" si="3"/>
        <v>0</v>
      </c>
      <c r="T28" s="14" t="s">
        <v>26</v>
      </c>
      <c r="U28" s="7" t="str">
        <f t="shared" si="3"/>
        <v>-</v>
      </c>
    </row>
    <row r="29" spans="1:21" ht="11.25">
      <c r="A29" s="7" t="s">
        <v>12</v>
      </c>
      <c r="B29" s="8">
        <v>38769</v>
      </c>
      <c r="C29" s="9">
        <v>0.5208333333333334</v>
      </c>
      <c r="D29" s="10" t="s">
        <v>2</v>
      </c>
      <c r="E29" s="11" t="s">
        <v>14</v>
      </c>
      <c r="F29" s="12" t="s">
        <v>0</v>
      </c>
      <c r="G29" s="13" t="s">
        <v>65</v>
      </c>
      <c r="H29" s="14" t="s">
        <v>45</v>
      </c>
      <c r="I29" s="14">
        <f t="shared" si="4"/>
        <v>0</v>
      </c>
      <c r="J29" s="14" t="s">
        <v>26</v>
      </c>
      <c r="K29" s="14" t="str">
        <f t="shared" si="4"/>
        <v>-</v>
      </c>
      <c r="L29" s="14" t="s">
        <v>53</v>
      </c>
      <c r="M29" s="7">
        <f t="shared" si="0"/>
        <v>0</v>
      </c>
      <c r="N29" s="14" t="s">
        <v>46</v>
      </c>
      <c r="O29" s="7">
        <f t="shared" si="1"/>
        <v>0</v>
      </c>
      <c r="P29" s="14" t="s">
        <v>44</v>
      </c>
      <c r="Q29" s="7">
        <f t="shared" si="2"/>
        <v>0</v>
      </c>
      <c r="R29" s="14" t="s">
        <v>49</v>
      </c>
      <c r="S29" s="7">
        <f t="shared" si="3"/>
        <v>0</v>
      </c>
      <c r="T29" s="14" t="s">
        <v>26</v>
      </c>
      <c r="U29" s="7" t="str">
        <f t="shared" si="3"/>
        <v>-</v>
      </c>
    </row>
    <row r="30" spans="1:21" ht="11.25">
      <c r="A30" s="7" t="s">
        <v>12</v>
      </c>
      <c r="B30" s="8">
        <v>38769</v>
      </c>
      <c r="C30" s="9">
        <v>0.6458333333333334</v>
      </c>
      <c r="D30" s="10" t="s">
        <v>3</v>
      </c>
      <c r="E30" s="11" t="s">
        <v>14</v>
      </c>
      <c r="F30" s="12" t="s">
        <v>4</v>
      </c>
      <c r="G30" s="13" t="s">
        <v>75</v>
      </c>
      <c r="H30" s="14" t="s">
        <v>46</v>
      </c>
      <c r="I30" s="14">
        <f t="shared" si="4"/>
        <v>1</v>
      </c>
      <c r="J30" s="14" t="s">
        <v>45</v>
      </c>
      <c r="K30" s="14">
        <f t="shared" si="4"/>
        <v>2</v>
      </c>
      <c r="L30" s="14" t="s">
        <v>45</v>
      </c>
      <c r="M30" s="7">
        <f t="shared" si="0"/>
        <v>2</v>
      </c>
      <c r="N30" s="14" t="s">
        <v>45</v>
      </c>
      <c r="O30" s="7">
        <f t="shared" si="1"/>
        <v>2</v>
      </c>
      <c r="P30" s="14" t="s">
        <v>54</v>
      </c>
      <c r="Q30" s="7">
        <f t="shared" si="2"/>
        <v>1</v>
      </c>
      <c r="R30" s="14" t="s">
        <v>49</v>
      </c>
      <c r="S30" s="7">
        <f t="shared" si="3"/>
        <v>1</v>
      </c>
      <c r="T30" s="14" t="s">
        <v>26</v>
      </c>
      <c r="U30" s="7" t="str">
        <f t="shared" si="3"/>
        <v>-</v>
      </c>
    </row>
    <row r="31" spans="1:21" ht="11.25">
      <c r="A31" s="7" t="s">
        <v>12</v>
      </c>
      <c r="B31" s="8">
        <v>38769</v>
      </c>
      <c r="C31" s="9">
        <v>0.6875</v>
      </c>
      <c r="D31" s="10" t="s">
        <v>1</v>
      </c>
      <c r="E31" s="11" t="s">
        <v>14</v>
      </c>
      <c r="F31" s="12" t="s">
        <v>5</v>
      </c>
      <c r="G31" s="13" t="s">
        <v>35</v>
      </c>
      <c r="H31" s="14" t="s">
        <v>65</v>
      </c>
      <c r="I31" s="14">
        <f t="shared" si="4"/>
        <v>0</v>
      </c>
      <c r="J31" s="14" t="s">
        <v>36</v>
      </c>
      <c r="K31" s="14">
        <f t="shared" si="4"/>
        <v>0</v>
      </c>
      <c r="L31" s="14" t="s">
        <v>35</v>
      </c>
      <c r="M31" s="7">
        <f t="shared" si="0"/>
        <v>3</v>
      </c>
      <c r="N31" s="14" t="s">
        <v>65</v>
      </c>
      <c r="O31" s="7">
        <f t="shared" si="1"/>
        <v>0</v>
      </c>
      <c r="P31" s="14" t="s">
        <v>39</v>
      </c>
      <c r="Q31" s="7">
        <f t="shared" si="2"/>
        <v>0</v>
      </c>
      <c r="R31" s="14" t="s">
        <v>53</v>
      </c>
      <c r="S31" s="7">
        <f t="shared" si="3"/>
        <v>1</v>
      </c>
      <c r="T31" s="14" t="s">
        <v>26</v>
      </c>
      <c r="U31" s="7" t="str">
        <f t="shared" si="3"/>
        <v>-</v>
      </c>
    </row>
    <row r="32" spans="1:21" ht="11.25">
      <c r="A32" s="7" t="s">
        <v>13</v>
      </c>
      <c r="B32" s="8">
        <v>38769</v>
      </c>
      <c r="C32" s="9">
        <v>0.8333333333333334</v>
      </c>
      <c r="D32" s="10" t="s">
        <v>7</v>
      </c>
      <c r="E32" s="11" t="s">
        <v>14</v>
      </c>
      <c r="F32" s="12" t="s">
        <v>9</v>
      </c>
      <c r="G32" s="13" t="s">
        <v>40</v>
      </c>
      <c r="H32" s="14" t="s">
        <v>32</v>
      </c>
      <c r="I32" s="14">
        <f t="shared" si="4"/>
        <v>1</v>
      </c>
      <c r="J32" s="14" t="s">
        <v>53</v>
      </c>
      <c r="K32" s="14">
        <f t="shared" si="4"/>
        <v>0</v>
      </c>
      <c r="L32" s="14" t="s">
        <v>65</v>
      </c>
      <c r="M32" s="7">
        <f t="shared" si="0"/>
        <v>0</v>
      </c>
      <c r="N32" s="14" t="s">
        <v>65</v>
      </c>
      <c r="O32" s="7">
        <f t="shared" si="1"/>
        <v>0</v>
      </c>
      <c r="P32" s="14" t="s">
        <v>44</v>
      </c>
      <c r="Q32" s="7">
        <f t="shared" si="2"/>
        <v>0</v>
      </c>
      <c r="R32" s="14" t="s">
        <v>45</v>
      </c>
      <c r="S32" s="7">
        <f t="shared" si="3"/>
        <v>0</v>
      </c>
      <c r="T32" s="14" t="s">
        <v>26</v>
      </c>
      <c r="U32" s="7" t="str">
        <f t="shared" si="3"/>
        <v>-</v>
      </c>
    </row>
    <row r="33" spans="1:21" ht="11.25">
      <c r="A33" s="7" t="s">
        <v>13</v>
      </c>
      <c r="B33" s="8">
        <v>38769</v>
      </c>
      <c r="C33" s="9">
        <v>0.8541666666666666</v>
      </c>
      <c r="D33" s="10" t="s">
        <v>11</v>
      </c>
      <c r="E33" s="11" t="s">
        <v>14</v>
      </c>
      <c r="F33" s="12" t="s">
        <v>8</v>
      </c>
      <c r="G33" s="13" t="s">
        <v>76</v>
      </c>
      <c r="H33" s="14" t="s">
        <v>32</v>
      </c>
      <c r="I33" s="14">
        <f t="shared" si="4"/>
        <v>2</v>
      </c>
      <c r="J33" s="14" t="s">
        <v>64</v>
      </c>
      <c r="K33" s="14">
        <f t="shared" si="4"/>
        <v>1</v>
      </c>
      <c r="L33" s="14" t="s">
        <v>39</v>
      </c>
      <c r="M33" s="7">
        <f t="shared" si="0"/>
        <v>1</v>
      </c>
      <c r="N33" s="14" t="s">
        <v>36</v>
      </c>
      <c r="O33" s="7">
        <f t="shared" si="1"/>
        <v>0</v>
      </c>
      <c r="P33" s="14" t="s">
        <v>44</v>
      </c>
      <c r="Q33" s="7">
        <f t="shared" si="2"/>
        <v>0</v>
      </c>
      <c r="R33" s="14" t="s">
        <v>43</v>
      </c>
      <c r="S33" s="7">
        <f t="shared" si="3"/>
        <v>1</v>
      </c>
      <c r="T33" s="14" t="s">
        <v>26</v>
      </c>
      <c r="U33" s="7" t="str">
        <f t="shared" si="3"/>
        <v>-</v>
      </c>
    </row>
    <row r="34" spans="2:6" ht="11.25">
      <c r="B34" s="5"/>
      <c r="C34" s="5"/>
      <c r="D34" s="6"/>
      <c r="F34" s="5"/>
    </row>
    <row r="35" spans="1:21" ht="11.25">
      <c r="A35" s="7" t="s">
        <v>15</v>
      </c>
      <c r="B35" s="15">
        <v>38770</v>
      </c>
      <c r="C35" s="16">
        <v>0.6875</v>
      </c>
      <c r="D35" s="17" t="s">
        <v>2</v>
      </c>
      <c r="E35" s="11" t="s">
        <v>14</v>
      </c>
      <c r="F35" s="18" t="s">
        <v>7</v>
      </c>
      <c r="G35" s="13" t="s">
        <v>55</v>
      </c>
      <c r="H35" s="14" t="s">
        <v>43</v>
      </c>
      <c r="I35" s="14">
        <f>IF(OR(ISERROR(VALUE(MID(H35,1,1))),ISERROR(VALUE(MID(H35,3,1))),ISERROR(VALUE(MID($G35,1,1))),ISERROR(VALUE(MID($G35,3,1)))),"-",IF(SIGN(VALUE(MID(H35,1,1))-VALUE(MID(H35,3,1)))=SIGN(VALUE(MID($G35,1,1))-VALUE(MID($G35,3,1))),1+IF(VALUE(MID(H35,1,1))-VALUE(MID(H35,3,1))=VALUE(MID($G35,1,1))-VALUE(MID($G35,3,1)),1+IF(AND(VALUE(MID(H35,1,1))=VALUE(MID($G35,1,1)),VALUE(MID(H35,3,1))=VALUE(MID($G35,3,1))),1,0),0),0))</f>
        <v>1</v>
      </c>
      <c r="J35" s="14" t="s">
        <v>39</v>
      </c>
      <c r="K35" s="14">
        <f>IF(OR(ISERROR(VALUE(MID(J35,1,1))),ISERROR(VALUE(MID(J35,3,1))),ISERROR(VALUE(MID($G35,1,1))),ISERROR(VALUE(MID($G35,3,1)))),"-",IF(SIGN(VALUE(MID(J35,1,1))-VALUE(MID(J35,3,1)))=SIGN(VALUE(MID($G35,1,1))-VALUE(MID($G35,3,1))),1+IF(VALUE(MID(J35,1,1))-VALUE(MID(J35,3,1))=VALUE(MID($G35,1,1))-VALUE(MID($G35,3,1)),1+IF(AND(VALUE(MID(J35,1,1))=VALUE(MID($G35,1,1)),VALUE(MID(J35,3,1))=VALUE(MID($G35,3,1))),1,0),0),0))</f>
        <v>1</v>
      </c>
      <c r="L35" s="14" t="s">
        <v>43</v>
      </c>
      <c r="M35" s="7">
        <f>IF(OR(ISERROR(VALUE(MID(L35,1,1))),ISERROR(VALUE(MID(L35,3,1))),ISERROR(VALUE(MID($G35,1,1))),ISERROR(VALUE(MID($G35,3,1)))),"-",IF(SIGN(VALUE(MID(L35,1,1))-VALUE(MID(L35,3,1)))=SIGN(VALUE(MID($G35,1,1))-VALUE(MID($G35,3,1))),1+IF(VALUE(MID(L35,1,1))-VALUE(MID(L35,3,1))=VALUE(MID($G35,1,1))-VALUE(MID($G35,3,1)),1+IF(AND(VALUE(MID(L35,1,1))=VALUE(MID($G35,1,1)),VALUE(MID(L35,3,1))=VALUE(MID($G35,3,1))),1,0),0),0))</f>
        <v>1</v>
      </c>
      <c r="N35" s="14" t="s">
        <v>33</v>
      </c>
      <c r="O35" s="7">
        <f>IF(OR(ISERROR(VALUE(MID(N35,1,1))),ISERROR(VALUE(MID(N35,3,1))),ISERROR(VALUE(MID($G35,1,1))),ISERROR(VALUE(MID($G35,3,1)))),"-",IF(SIGN(VALUE(MID(N35,1,1))-VALUE(MID(N35,3,1)))=SIGN(VALUE(MID($G35,1,1))-VALUE(MID($G35,3,1))),1+IF(VALUE(MID(N35,1,1))-VALUE(MID(N35,3,1))=VALUE(MID($G35,1,1))-VALUE(MID($G35,3,1)),1+IF(AND(VALUE(MID(N35,1,1))=VALUE(MID($G35,1,1)),VALUE(MID(N35,3,1))=VALUE(MID($G35,3,1))),1,0),0),0))</f>
        <v>1</v>
      </c>
      <c r="P35" s="14" t="s">
        <v>68</v>
      </c>
      <c r="Q35" s="7">
        <f>IF(OR(ISERROR(VALUE(MID(P35,1,1))),ISERROR(VALUE(MID(P35,3,1))),ISERROR(VALUE(MID($G35,1,1))),ISERROR(VALUE(MID($G35,3,1)))),"-",IF(SIGN(VALUE(MID(P35,1,1))-VALUE(MID(P35,3,1)))=SIGN(VALUE(MID($G35,1,1))-VALUE(MID($G35,3,1))),1+IF(VALUE(MID(P35,1,1))-VALUE(MID(P35,3,1))=VALUE(MID($G35,1,1))-VALUE(MID($G35,3,1)),1+IF(AND(VALUE(MID(P35,1,1))=VALUE(MID($G35,1,1)),VALUE(MID(P35,3,1))=VALUE(MID($G35,3,1))),1,0),0),0))</f>
        <v>2</v>
      </c>
      <c r="R35" s="14" t="s">
        <v>39</v>
      </c>
      <c r="S35" s="7">
        <f>IF(OR(ISERROR(VALUE(MID(R35,1,1))),ISERROR(VALUE(MID(R35,3,1))),ISERROR(VALUE(MID($G35,1,1))),ISERROR(VALUE(MID($G35,3,1)))),"-",IF(SIGN(VALUE(MID(R35,1,1))-VALUE(MID(R35,3,1)))=SIGN(VALUE(MID($G35,1,1))-VALUE(MID($G35,3,1))),1+IF(VALUE(MID(R35,1,1))-VALUE(MID(R35,3,1))=VALUE(MID($G35,1,1))-VALUE(MID($G35,3,1)),1+IF(AND(VALUE(MID(R35,1,1))=VALUE(MID($G35,1,1)),VALUE(MID(R35,3,1))=VALUE(MID($G35,3,1))),1,0),0),0))</f>
        <v>1</v>
      </c>
      <c r="T35" s="14" t="s">
        <v>26</v>
      </c>
      <c r="U35" s="7" t="str">
        <f>IF(OR(ISERROR(VALUE(MID(T35,1,1))),ISERROR(VALUE(MID(T35,3,1))),ISERROR(VALUE(MID($G35,1,1))),ISERROR(VALUE(MID($G35,3,1)))),"-",IF(SIGN(VALUE(MID(T35,1,1))-VALUE(MID(T35,3,1)))=SIGN(VALUE(MID($G35,1,1))-VALUE(MID($G35,3,1))),1+IF(VALUE(MID(T35,1,1))-VALUE(MID(T35,3,1))=VALUE(MID($G35,1,1))-VALUE(MID($G35,3,1)),1+IF(AND(VALUE(MID(T35,1,1))=VALUE(MID($G35,1,1)),VALUE(MID(T35,3,1))=VALUE(MID($G35,3,1))),1,0),0),0))</f>
        <v>-</v>
      </c>
    </row>
    <row r="36" spans="1:21" ht="11.25">
      <c r="A36" s="7" t="s">
        <v>15</v>
      </c>
      <c r="B36" s="15">
        <v>38770</v>
      </c>
      <c r="C36" s="16">
        <v>0.7291666666666666</v>
      </c>
      <c r="D36" s="17" t="s">
        <v>3</v>
      </c>
      <c r="E36" s="11" t="s">
        <v>14</v>
      </c>
      <c r="F36" s="18" t="s">
        <v>11</v>
      </c>
      <c r="G36" s="13" t="s">
        <v>47</v>
      </c>
      <c r="H36" s="14" t="s">
        <v>53</v>
      </c>
      <c r="I36" s="14">
        <f>IF(OR(ISERROR(VALUE(MID(H36,1,1))),ISERROR(VALUE(MID(H36,3,1))),ISERROR(VALUE(MID($G36,1,1))),ISERROR(VALUE(MID($G36,3,1)))),"-",IF(SIGN(VALUE(MID(H36,1,1))-VALUE(MID(H36,3,1)))=SIGN(VALUE(MID($G36,1,1))-VALUE(MID($G36,3,1))),1+IF(VALUE(MID(H36,1,1))-VALUE(MID(H36,3,1))=VALUE(MID($G36,1,1))-VALUE(MID($G36,3,1)),1+IF(AND(VALUE(MID(H36,1,1))=VALUE(MID($G36,1,1)),VALUE(MID(H36,3,1))=VALUE(MID($G36,3,1))),1,0),0),0))</f>
        <v>1</v>
      </c>
      <c r="J36" s="14" t="s">
        <v>45</v>
      </c>
      <c r="K36" s="14">
        <f>IF(OR(ISERROR(VALUE(MID(J36,1,1))),ISERROR(VALUE(MID(J36,3,1))),ISERROR(VALUE(MID($G36,1,1))),ISERROR(VALUE(MID($G36,3,1)))),"-",IF(SIGN(VALUE(MID(J36,1,1))-VALUE(MID(J36,3,1)))=SIGN(VALUE(MID($G36,1,1))-VALUE(MID($G36,3,1))),1+IF(VALUE(MID(J36,1,1))-VALUE(MID(J36,3,1))=VALUE(MID($G36,1,1))-VALUE(MID($G36,3,1)),1+IF(AND(VALUE(MID(J36,1,1))=VALUE(MID($G36,1,1)),VALUE(MID(J36,3,1))=VALUE(MID($G36,3,1))),1,0),0),0))</f>
        <v>1</v>
      </c>
      <c r="L36" s="14" t="s">
        <v>73</v>
      </c>
      <c r="M36" s="7">
        <f>IF(OR(ISERROR(VALUE(MID(L36,1,1))),ISERROR(VALUE(MID(L36,3,1))),ISERROR(VALUE(MID($G36,1,1))),ISERROR(VALUE(MID($G36,3,1)))),"-",IF(SIGN(VALUE(MID(L36,1,1))-VALUE(MID(L36,3,1)))=SIGN(VALUE(MID($G36,1,1))-VALUE(MID($G36,3,1))),1+IF(VALUE(MID(L36,1,1))-VALUE(MID(L36,3,1))=VALUE(MID($G36,1,1))-VALUE(MID($G36,3,1)),1+IF(AND(VALUE(MID(L36,1,1))=VALUE(MID($G36,1,1)),VALUE(MID(L36,3,1))=VALUE(MID($G36,3,1))),1,0),0),0))</f>
        <v>1</v>
      </c>
      <c r="N36" s="14" t="s">
        <v>51</v>
      </c>
      <c r="O36" s="7">
        <f>IF(OR(ISERROR(VALUE(MID(N36,1,1))),ISERROR(VALUE(MID(N36,3,1))),ISERROR(VALUE(MID($G36,1,1))),ISERROR(VALUE(MID($G36,3,1)))),"-",IF(SIGN(VALUE(MID(N36,1,1))-VALUE(MID(N36,3,1)))=SIGN(VALUE(MID($G36,1,1))-VALUE(MID($G36,3,1))),1+IF(VALUE(MID(N36,1,1))-VALUE(MID(N36,3,1))=VALUE(MID($G36,1,1))-VALUE(MID($G36,3,1)),1+IF(AND(VALUE(MID(N36,1,1))=VALUE(MID($G36,1,1)),VALUE(MID(N36,3,1))=VALUE(MID($G36,3,1))),1,0),0),0))</f>
        <v>0</v>
      </c>
      <c r="P36" s="14" t="s">
        <v>51</v>
      </c>
      <c r="Q36" s="7">
        <f>IF(OR(ISERROR(VALUE(MID(P36,1,1))),ISERROR(VALUE(MID(P36,3,1))),ISERROR(VALUE(MID($G36,1,1))),ISERROR(VALUE(MID($G36,3,1)))),"-",IF(SIGN(VALUE(MID(P36,1,1))-VALUE(MID(P36,3,1)))=SIGN(VALUE(MID($G36,1,1))-VALUE(MID($G36,3,1))),1+IF(VALUE(MID(P36,1,1))-VALUE(MID(P36,3,1))=VALUE(MID($G36,1,1))-VALUE(MID($G36,3,1)),1+IF(AND(VALUE(MID(P36,1,1))=VALUE(MID($G36,1,1)),VALUE(MID(P36,3,1))=VALUE(MID($G36,3,1))),1,0),0),0))</f>
        <v>0</v>
      </c>
      <c r="R36" s="14" t="s">
        <v>46</v>
      </c>
      <c r="S36" s="7">
        <f>IF(OR(ISERROR(VALUE(MID(R36,1,1))),ISERROR(VALUE(MID(R36,3,1))),ISERROR(VALUE(MID($G36,1,1))),ISERROR(VALUE(MID($G36,3,1)))),"-",IF(SIGN(VALUE(MID(R36,1,1))-VALUE(MID(R36,3,1)))=SIGN(VALUE(MID($G36,1,1))-VALUE(MID($G36,3,1))),1+IF(VALUE(MID(R36,1,1))-VALUE(MID(R36,3,1))=VALUE(MID($G36,1,1))-VALUE(MID($G36,3,1)),1+IF(AND(VALUE(MID(R36,1,1))=VALUE(MID($G36,1,1)),VALUE(MID(R36,3,1))=VALUE(MID($G36,3,1))),1,0),0),0))</f>
        <v>1</v>
      </c>
      <c r="T36" s="14" t="s">
        <v>26</v>
      </c>
      <c r="U36" s="7" t="str">
        <f>IF(OR(ISERROR(VALUE(MID(T36,1,1))),ISERROR(VALUE(MID(T36,3,1))),ISERROR(VALUE(MID($G36,1,1))),ISERROR(VALUE(MID($G36,3,1)))),"-",IF(SIGN(VALUE(MID(T36,1,1))-VALUE(MID(T36,3,1)))=SIGN(VALUE(MID($G36,1,1))-VALUE(MID($G36,3,1))),1+IF(VALUE(MID(T36,1,1))-VALUE(MID(T36,3,1))=VALUE(MID($G36,1,1))-VALUE(MID($G36,3,1)),1+IF(AND(VALUE(MID(T36,1,1))=VALUE(MID($G36,1,1)),VALUE(MID(T36,3,1))=VALUE(MID($G36,3,1))),1,0),0),0))</f>
        <v>-</v>
      </c>
    </row>
    <row r="37" spans="1:21" ht="11.25">
      <c r="A37" s="7" t="s">
        <v>15</v>
      </c>
      <c r="B37" s="15">
        <v>38770</v>
      </c>
      <c r="C37" s="16">
        <v>0.8541666666666666</v>
      </c>
      <c r="D37" s="17" t="s">
        <v>8</v>
      </c>
      <c r="E37" s="11" t="s">
        <v>14</v>
      </c>
      <c r="F37" s="18" t="s">
        <v>1</v>
      </c>
      <c r="G37" s="13" t="s">
        <v>75</v>
      </c>
      <c r="H37" s="14" t="s">
        <v>47</v>
      </c>
      <c r="I37" s="14">
        <f>IF(OR(ISERROR(VALUE(MID(H37,1,1))),ISERROR(VALUE(MID(H37,3,1))),ISERROR(VALUE(MID($G37,1,1))),ISERROR(VALUE(MID($G37,3,1)))),"-",IF(SIGN(VALUE(MID(H37,1,1))-VALUE(MID(H37,3,1)))=SIGN(VALUE(MID($G37,1,1))-VALUE(MID($G37,3,1))),1+IF(VALUE(MID(H37,1,1))-VALUE(MID(H37,3,1))=VALUE(MID($G37,1,1))-VALUE(MID($G37,3,1)),1+IF(AND(VALUE(MID(H37,1,1))=VALUE(MID($G37,1,1)),VALUE(MID(H37,3,1))=VALUE(MID($G37,3,1))),1,0),0),0))</f>
        <v>1</v>
      </c>
      <c r="J37" s="14" t="s">
        <v>67</v>
      </c>
      <c r="K37" s="14">
        <f>IF(OR(ISERROR(VALUE(MID(J37,1,1))),ISERROR(VALUE(MID(J37,3,1))),ISERROR(VALUE(MID($G37,1,1))),ISERROR(VALUE(MID($G37,3,1)))),"-",IF(SIGN(VALUE(MID(J37,1,1))-VALUE(MID(J37,3,1)))=SIGN(VALUE(MID($G37,1,1))-VALUE(MID($G37,3,1))),1+IF(VALUE(MID(J37,1,1))-VALUE(MID(J37,3,1))=VALUE(MID($G37,1,1))-VALUE(MID($G37,3,1)),1+IF(AND(VALUE(MID(J37,1,1))=VALUE(MID($G37,1,1)),VALUE(MID(J37,3,1))=VALUE(MID($G37,3,1))),1,0),0),0))</f>
        <v>2</v>
      </c>
      <c r="L37" s="14" t="s">
        <v>44</v>
      </c>
      <c r="M37" s="7">
        <f>IF(OR(ISERROR(VALUE(MID(L37,1,1))),ISERROR(VALUE(MID(L37,3,1))),ISERROR(VALUE(MID($G37,1,1))),ISERROR(VALUE(MID($G37,3,1)))),"-",IF(SIGN(VALUE(MID(L37,1,1))-VALUE(MID(L37,3,1)))=SIGN(VALUE(MID($G37,1,1))-VALUE(MID($G37,3,1))),1+IF(VALUE(MID(L37,1,1))-VALUE(MID(L37,3,1))=VALUE(MID($G37,1,1))-VALUE(MID($G37,3,1)),1+IF(AND(VALUE(MID(L37,1,1))=VALUE(MID($G37,1,1)),VALUE(MID(L37,3,1))=VALUE(MID($G37,3,1))),1,0),0),0))</f>
        <v>1</v>
      </c>
      <c r="N37" s="14" t="s">
        <v>51</v>
      </c>
      <c r="O37" s="7">
        <f>IF(OR(ISERROR(VALUE(MID(N37,1,1))),ISERROR(VALUE(MID(N37,3,1))),ISERROR(VALUE(MID($G37,1,1))),ISERROR(VALUE(MID($G37,3,1)))),"-",IF(SIGN(VALUE(MID(N37,1,1))-VALUE(MID(N37,3,1)))=SIGN(VALUE(MID($G37,1,1))-VALUE(MID($G37,3,1))),1+IF(VALUE(MID(N37,1,1))-VALUE(MID(N37,3,1))=VALUE(MID($G37,1,1))-VALUE(MID($G37,3,1)),1+IF(AND(VALUE(MID(N37,1,1))=VALUE(MID($G37,1,1)),VALUE(MID(N37,3,1))=VALUE(MID($G37,3,1))),1,0),0),0))</f>
        <v>0</v>
      </c>
      <c r="P37" s="14" t="s">
        <v>43</v>
      </c>
      <c r="Q37" s="7">
        <f>IF(OR(ISERROR(VALUE(MID(P37,1,1))),ISERROR(VALUE(MID(P37,3,1))),ISERROR(VALUE(MID($G37,1,1))),ISERROR(VALUE(MID($G37,3,1)))),"-",IF(SIGN(VALUE(MID(P37,1,1))-VALUE(MID(P37,3,1)))=SIGN(VALUE(MID($G37,1,1))-VALUE(MID($G37,3,1))),1+IF(VALUE(MID(P37,1,1))-VALUE(MID(P37,3,1))=VALUE(MID($G37,1,1))-VALUE(MID($G37,3,1)),1+IF(AND(VALUE(MID(P37,1,1))=VALUE(MID($G37,1,1)),VALUE(MID(P37,3,1))=VALUE(MID($G37,3,1))),1,0),0),0))</f>
        <v>0</v>
      </c>
      <c r="R37" s="14" t="s">
        <v>53</v>
      </c>
      <c r="S37" s="7">
        <f>IF(OR(ISERROR(VALUE(MID(R37,1,1))),ISERROR(VALUE(MID(R37,3,1))),ISERROR(VALUE(MID($G37,1,1))),ISERROR(VALUE(MID($G37,3,1)))),"-",IF(SIGN(VALUE(MID(R37,1,1))-VALUE(MID(R37,3,1)))=SIGN(VALUE(MID($G37,1,1))-VALUE(MID($G37,3,1))),1+IF(VALUE(MID(R37,1,1))-VALUE(MID(R37,3,1))=VALUE(MID($G37,1,1))-VALUE(MID($G37,3,1)),1+IF(AND(VALUE(MID(R37,1,1))=VALUE(MID($G37,1,1)),VALUE(MID(R37,3,1))=VALUE(MID($G37,3,1))),1,0),0),0))</f>
        <v>2</v>
      </c>
      <c r="T37" s="14" t="s">
        <v>26</v>
      </c>
      <c r="U37" s="7" t="str">
        <f>IF(OR(ISERROR(VALUE(MID(T37,1,1))),ISERROR(VALUE(MID(T37,3,1))),ISERROR(VALUE(MID($G37,1,1))),ISERROR(VALUE(MID($G37,3,1)))),"-",IF(SIGN(VALUE(MID(T37,1,1))-VALUE(MID(T37,3,1)))=SIGN(VALUE(MID($G37,1,1))-VALUE(MID($G37,3,1))),1+IF(VALUE(MID(T37,1,1))-VALUE(MID(T37,3,1))=VALUE(MID($G37,1,1))-VALUE(MID($G37,3,1)),1+IF(AND(VALUE(MID(T37,1,1))=VALUE(MID($G37,1,1)),VALUE(MID(T37,3,1))=VALUE(MID($G37,3,1))),1,0),0),0))</f>
        <v>-</v>
      </c>
    </row>
    <row r="38" spans="1:21" ht="11.25">
      <c r="A38" s="7" t="s">
        <v>15</v>
      </c>
      <c r="B38" s="15">
        <v>38770</v>
      </c>
      <c r="C38" s="16">
        <v>0.8958333333333334</v>
      </c>
      <c r="D38" s="17" t="s">
        <v>9</v>
      </c>
      <c r="E38" s="11" t="s">
        <v>14</v>
      </c>
      <c r="F38" s="18" t="s">
        <v>5</v>
      </c>
      <c r="G38" s="13" t="s">
        <v>39</v>
      </c>
      <c r="H38" s="14" t="s">
        <v>53</v>
      </c>
      <c r="I38" s="14">
        <f>IF(OR(ISERROR(VALUE(MID(H38,1,1))),ISERROR(VALUE(MID(H38,3,1))),ISERROR(VALUE(MID($G38,1,1))),ISERROR(VALUE(MID($G38,3,1)))),"-",IF(SIGN(VALUE(MID(H38,1,1))-VALUE(MID(H38,3,1)))=SIGN(VALUE(MID($G38,1,1))-VALUE(MID($G38,3,1))),1+IF(VALUE(MID(H38,1,1))-VALUE(MID(H38,3,1))=VALUE(MID($G38,1,1))-VALUE(MID($G38,3,1)),1+IF(AND(VALUE(MID(H38,1,1))=VALUE(MID($G38,1,1)),VALUE(MID(H38,3,1))=VALUE(MID($G38,3,1))),1,0),0),0))</f>
        <v>0</v>
      </c>
      <c r="J38" s="14" t="s">
        <v>77</v>
      </c>
      <c r="K38" s="14">
        <f>IF(OR(ISERROR(VALUE(MID(J38,1,1))),ISERROR(VALUE(MID(J38,3,1))),ISERROR(VALUE(MID($G38,1,1))),ISERROR(VALUE(MID($G38,3,1)))),"-",IF(SIGN(VALUE(MID(J38,1,1))-VALUE(MID(J38,3,1)))=SIGN(VALUE(MID($G38,1,1))-VALUE(MID($G38,3,1))),1+IF(VALUE(MID(J38,1,1))-VALUE(MID(J38,3,1))=VALUE(MID($G38,1,1))-VALUE(MID($G38,3,1)),1+IF(AND(VALUE(MID(J38,1,1))=VALUE(MID($G38,1,1)),VALUE(MID(J38,3,1))=VALUE(MID($G38,3,1))),1,0),0),0))</f>
        <v>0</v>
      </c>
      <c r="L38" s="14" t="s">
        <v>32</v>
      </c>
      <c r="M38" s="7">
        <f>IF(OR(ISERROR(VALUE(MID(L38,1,1))),ISERROR(VALUE(MID(L38,3,1))),ISERROR(VALUE(MID($G38,1,1))),ISERROR(VALUE(MID($G38,3,1)))),"-",IF(SIGN(VALUE(MID(L38,1,1))-VALUE(MID(L38,3,1)))=SIGN(VALUE(MID($G38,1,1))-VALUE(MID($G38,3,1))),1+IF(VALUE(MID(L38,1,1))-VALUE(MID(L38,3,1))=VALUE(MID($G38,1,1))-VALUE(MID($G38,3,1)),1+IF(AND(VALUE(MID(L38,1,1))=VALUE(MID($G38,1,1)),VALUE(MID(L38,3,1))=VALUE(MID($G38,3,1))),1,0),0),0))</f>
        <v>1</v>
      </c>
      <c r="N38" s="14" t="s">
        <v>45</v>
      </c>
      <c r="O38" s="7">
        <f>IF(OR(ISERROR(VALUE(MID(N38,1,1))),ISERROR(VALUE(MID(N38,3,1))),ISERROR(VALUE(MID($G38,1,1))),ISERROR(VALUE(MID($G38,3,1)))),"-",IF(SIGN(VALUE(MID(N38,1,1))-VALUE(MID(N38,3,1)))=SIGN(VALUE(MID($G38,1,1))-VALUE(MID($G38,3,1))),1+IF(VALUE(MID(N38,1,1))-VALUE(MID(N38,3,1))=VALUE(MID($G38,1,1))-VALUE(MID($G38,3,1)),1+IF(AND(VALUE(MID(N38,1,1))=VALUE(MID($G38,1,1)),VALUE(MID(N38,3,1))=VALUE(MID($G38,3,1))),1,0),0),0))</f>
        <v>0</v>
      </c>
      <c r="P38" s="14" t="s">
        <v>32</v>
      </c>
      <c r="Q38" s="7">
        <f>IF(OR(ISERROR(VALUE(MID(P38,1,1))),ISERROR(VALUE(MID(P38,3,1))),ISERROR(VALUE(MID($G38,1,1))),ISERROR(VALUE(MID($G38,3,1)))),"-",IF(SIGN(VALUE(MID(P38,1,1))-VALUE(MID(P38,3,1)))=SIGN(VALUE(MID($G38,1,1))-VALUE(MID($G38,3,1))),1+IF(VALUE(MID(P38,1,1))-VALUE(MID(P38,3,1))=VALUE(MID($G38,1,1))-VALUE(MID($G38,3,1)),1+IF(AND(VALUE(MID(P38,1,1))=VALUE(MID($G38,1,1)),VALUE(MID(P38,3,1))=VALUE(MID($G38,3,1))),1,0),0),0))</f>
        <v>1</v>
      </c>
      <c r="R38" s="14" t="s">
        <v>44</v>
      </c>
      <c r="S38" s="7">
        <f>IF(OR(ISERROR(VALUE(MID(R38,1,1))),ISERROR(VALUE(MID(R38,3,1))),ISERROR(VALUE(MID($G38,1,1))),ISERROR(VALUE(MID($G38,3,1)))),"-",IF(SIGN(VALUE(MID(R38,1,1))-VALUE(MID(R38,3,1)))=SIGN(VALUE(MID($G38,1,1))-VALUE(MID($G38,3,1))),1+IF(VALUE(MID(R38,1,1))-VALUE(MID(R38,3,1))=VALUE(MID($G38,1,1))-VALUE(MID($G38,3,1)),1+IF(AND(VALUE(MID(R38,1,1))=VALUE(MID($G38,1,1)),VALUE(MID(R38,3,1))=VALUE(MID($G38,3,1))),1,0),0),0))</f>
        <v>0</v>
      </c>
      <c r="T38" s="14" t="s">
        <v>26</v>
      </c>
      <c r="U38" s="7" t="str">
        <f>IF(OR(ISERROR(VALUE(MID(T38,1,1))),ISERROR(VALUE(MID(T38,3,1))),ISERROR(VALUE(MID($G38,1,1))),ISERROR(VALUE(MID($G38,3,1)))),"-",IF(SIGN(VALUE(MID(T38,1,1))-VALUE(MID(T38,3,1)))=SIGN(VALUE(MID($G38,1,1))-VALUE(MID($G38,3,1))),1+IF(VALUE(MID(T38,1,1))-VALUE(MID(T38,3,1))=VALUE(MID($G38,1,1))-VALUE(MID($G38,3,1)),1+IF(AND(VALUE(MID(T38,1,1))=VALUE(MID($G38,1,1)),VALUE(MID(T38,3,1))=VALUE(MID($G38,3,1))),1,0),0),0))</f>
        <v>-</v>
      </c>
    </row>
    <row r="39" spans="2:6" ht="11.25">
      <c r="B39" s="5"/>
      <c r="C39" s="5"/>
      <c r="D39" s="6"/>
      <c r="F39" s="5"/>
    </row>
    <row r="40" spans="1:21" ht="11.25">
      <c r="A40" s="7" t="s">
        <v>16</v>
      </c>
      <c r="B40" s="15">
        <v>38772</v>
      </c>
      <c r="C40" s="16">
        <v>0.6875</v>
      </c>
      <c r="D40" s="17" t="s">
        <v>7</v>
      </c>
      <c r="E40" s="11" t="s">
        <v>14</v>
      </c>
      <c r="F40" s="18" t="s">
        <v>5</v>
      </c>
      <c r="G40" s="13" t="s">
        <v>78</v>
      </c>
      <c r="H40" s="14" t="s">
        <v>32</v>
      </c>
      <c r="I40" s="14">
        <f>IF(OR(ISERROR(VALUE(MID(H40,1,1))),ISERROR(VALUE(MID(H40,3,1))),ISERROR(VALUE(MID($G40,1,1))),ISERROR(VALUE(MID($G40,3,1)))),"-",IF(SIGN(VALUE(MID(H40,1,1))-VALUE(MID(H40,3,1)))=SIGN(VALUE(MID($G40,1,1))-VALUE(MID($G40,3,1))),1+IF(VALUE(MID(H40,1,1))-VALUE(MID(H40,3,1))=VALUE(MID($G40,1,1))-VALUE(MID($G40,3,1)),1+IF(AND(VALUE(MID(H40,1,1))=VALUE(MID($G40,1,1)),VALUE(MID(H40,3,1))=VALUE(MID($G40,3,1))),1,0),0),0))</f>
        <v>0</v>
      </c>
      <c r="J40" s="14" t="s">
        <v>32</v>
      </c>
      <c r="K40" s="14">
        <f>IF(OR(ISERROR(VALUE(MID(J40,1,1))),ISERROR(VALUE(MID(J40,3,1))),ISERROR(VALUE(MID($G40,1,1))),ISERROR(VALUE(MID($G40,3,1)))),"-",IF(SIGN(VALUE(MID(J40,1,1))-VALUE(MID(J40,3,1)))=SIGN(VALUE(MID($G40,1,1))-VALUE(MID($G40,3,1))),1+IF(VALUE(MID(J40,1,1))-VALUE(MID(J40,3,1))=VALUE(MID($G40,1,1))-VALUE(MID($G40,3,1)),1+IF(AND(VALUE(MID(J40,1,1))=VALUE(MID($G40,1,1)),VALUE(MID(J40,3,1))=VALUE(MID($G40,3,1))),1,0),0),0))</f>
        <v>0</v>
      </c>
      <c r="L40" s="14" t="s">
        <v>43</v>
      </c>
      <c r="M40" s="7">
        <f>IF(OR(ISERROR(VALUE(MID(L40,1,1))),ISERROR(VALUE(MID(L40,3,1))),ISERROR(VALUE(MID($G40,1,1))),ISERROR(VALUE(MID($G40,3,1)))),"-",IF(SIGN(VALUE(MID(L40,1,1))-VALUE(MID(L40,3,1)))=SIGN(VALUE(MID($G40,1,1))-VALUE(MID($G40,3,1))),1+IF(VALUE(MID(L40,1,1))-VALUE(MID(L40,3,1))=VALUE(MID($G40,1,1))-VALUE(MID($G40,3,1)),1+IF(AND(VALUE(MID(L40,1,1))=VALUE(MID($G40,1,1)),VALUE(MID(L40,3,1))=VALUE(MID($G40,3,1))),1,0),0),0))</f>
        <v>0</v>
      </c>
      <c r="N40" s="14" t="s">
        <v>51</v>
      </c>
      <c r="O40" s="7">
        <f>IF(OR(ISERROR(VALUE(MID(N40,1,1))),ISERROR(VALUE(MID(N40,3,1))),ISERROR(VALUE(MID($G40,1,1))),ISERROR(VALUE(MID($G40,3,1)))),"-",IF(SIGN(VALUE(MID(N40,1,1))-VALUE(MID(N40,3,1)))=SIGN(VALUE(MID($G40,1,1))-VALUE(MID($G40,3,1))),1+IF(VALUE(MID(N40,1,1))-VALUE(MID(N40,3,1))=VALUE(MID($G40,1,1))-VALUE(MID($G40,3,1)),1+IF(AND(VALUE(MID(N40,1,1))=VALUE(MID($G40,1,1)),VALUE(MID(N40,3,1))=VALUE(MID($G40,3,1))),1,0),0),0))</f>
        <v>0</v>
      </c>
      <c r="P40" s="14" t="s">
        <v>53</v>
      </c>
      <c r="Q40" s="7">
        <f>IF(OR(ISERROR(VALUE(MID(P40,1,1))),ISERROR(VALUE(MID(P40,3,1))),ISERROR(VALUE(MID($G40,1,1))),ISERROR(VALUE(MID($G40,3,1)))),"-",IF(SIGN(VALUE(MID(P40,1,1))-VALUE(MID(P40,3,1)))=SIGN(VALUE(MID($G40,1,1))-VALUE(MID($G40,3,1))),1+IF(VALUE(MID(P40,1,1))-VALUE(MID(P40,3,1))=VALUE(MID($G40,1,1))-VALUE(MID($G40,3,1)),1+IF(AND(VALUE(MID(P40,1,1))=VALUE(MID($G40,1,1)),VALUE(MID(P40,3,1))=VALUE(MID($G40,3,1))),1,0),0),0))</f>
        <v>1</v>
      </c>
      <c r="R40" s="14" t="s">
        <v>53</v>
      </c>
      <c r="S40" s="7">
        <f>IF(OR(ISERROR(VALUE(MID(R40,1,1))),ISERROR(VALUE(MID(R40,3,1))),ISERROR(VALUE(MID($G40,1,1))),ISERROR(VALUE(MID($G40,3,1)))),"-",IF(SIGN(VALUE(MID(R40,1,1))-VALUE(MID(R40,3,1)))=SIGN(VALUE(MID($G40,1,1))-VALUE(MID($G40,3,1))),1+IF(VALUE(MID(R40,1,1))-VALUE(MID(R40,3,1))=VALUE(MID($G40,1,1))-VALUE(MID($G40,3,1)),1+IF(AND(VALUE(MID(R40,1,1))=VALUE(MID($G40,1,1)),VALUE(MID(R40,3,1))=VALUE(MID($G40,3,1))),1,0),0),0))</f>
        <v>1</v>
      </c>
      <c r="T40" s="14" t="s">
        <v>26</v>
      </c>
      <c r="U40" s="7" t="str">
        <f>IF(OR(ISERROR(VALUE(MID(T40,1,1))),ISERROR(VALUE(MID(T40,3,1))),ISERROR(VALUE(MID($G40,1,1))),ISERROR(VALUE(MID($G40,3,1)))),"-",IF(SIGN(VALUE(MID(T40,1,1))-VALUE(MID(T40,3,1)))=SIGN(VALUE(MID($G40,1,1))-VALUE(MID($G40,3,1))),1+IF(VALUE(MID(T40,1,1))-VALUE(MID(T40,3,1))=VALUE(MID($G40,1,1))-VALUE(MID($G40,3,1)),1+IF(AND(VALUE(MID(T40,1,1))=VALUE(MID($G40,1,1)),VALUE(MID(T40,3,1))=VALUE(MID($G40,3,1))),1,0),0),0))</f>
        <v>-</v>
      </c>
    </row>
    <row r="41" spans="1:21" ht="11.25">
      <c r="A41" s="7" t="s">
        <v>16</v>
      </c>
      <c r="B41" s="15">
        <v>38772</v>
      </c>
      <c r="C41" s="16">
        <v>0.875</v>
      </c>
      <c r="D41" s="17" t="s">
        <v>3</v>
      </c>
      <c r="E41" s="11" t="s">
        <v>14</v>
      </c>
      <c r="F41" s="18" t="s">
        <v>8</v>
      </c>
      <c r="G41" s="13" t="s">
        <v>60</v>
      </c>
      <c r="H41" s="14" t="s">
        <v>51</v>
      </c>
      <c r="I41" s="14">
        <f>IF(OR(ISERROR(VALUE(MID(H41,1,1))),ISERROR(VALUE(MID(H41,3,1))),ISERROR(VALUE(MID($G41,1,1))),ISERROR(VALUE(MID($G41,3,1)))),"-",IF(SIGN(VALUE(MID(H41,1,1))-VALUE(MID(H41,3,1)))=SIGN(VALUE(MID($G41,1,1))-VALUE(MID($G41,3,1))),1+IF(VALUE(MID(H41,1,1))-VALUE(MID(H41,3,1))=VALUE(MID($G41,1,1))-VALUE(MID($G41,3,1)),1+IF(AND(VALUE(MID(H41,1,1))=VALUE(MID($G41,1,1)),VALUE(MID(H41,3,1))=VALUE(MID($G41,3,1))),1,0),0),0))</f>
        <v>0</v>
      </c>
      <c r="J41" s="14" t="s">
        <v>32</v>
      </c>
      <c r="K41" s="14">
        <f>IF(OR(ISERROR(VALUE(MID(J41,1,1))),ISERROR(VALUE(MID(J41,3,1))),ISERROR(VALUE(MID($G41,1,1))),ISERROR(VALUE(MID($G41,3,1)))),"-",IF(SIGN(VALUE(MID(J41,1,1))-VALUE(MID(J41,3,1)))=SIGN(VALUE(MID($G41,1,1))-VALUE(MID($G41,3,1))),1+IF(VALUE(MID(J41,1,1))-VALUE(MID(J41,3,1))=VALUE(MID($G41,1,1))-VALUE(MID($G41,3,1)),1+IF(AND(VALUE(MID(J41,1,1))=VALUE(MID($G41,1,1)),VALUE(MID(J41,3,1))=VALUE(MID($G41,3,1))),1,0),0),0))</f>
        <v>0</v>
      </c>
      <c r="L41" s="14" t="s">
        <v>32</v>
      </c>
      <c r="M41" s="7">
        <f>IF(OR(ISERROR(VALUE(MID(L41,1,1))),ISERROR(VALUE(MID(L41,3,1))),ISERROR(VALUE(MID($G41,1,1))),ISERROR(VALUE(MID($G41,3,1)))),"-",IF(SIGN(VALUE(MID(L41,1,1))-VALUE(MID(L41,3,1)))=SIGN(VALUE(MID($G41,1,1))-VALUE(MID($G41,3,1))),1+IF(VALUE(MID(L41,1,1))-VALUE(MID(L41,3,1))=VALUE(MID($G41,1,1))-VALUE(MID($G41,3,1)),1+IF(AND(VALUE(MID(L41,1,1))=VALUE(MID($G41,1,1)),VALUE(MID(L41,3,1))=VALUE(MID($G41,3,1))),1,0),0),0))</f>
        <v>0</v>
      </c>
      <c r="N41" s="14" t="s">
        <v>64</v>
      </c>
      <c r="O41" s="7">
        <f>IF(OR(ISERROR(VALUE(MID(N41,1,1))),ISERROR(VALUE(MID(N41,3,1))),ISERROR(VALUE(MID($G41,1,1))),ISERROR(VALUE(MID($G41,3,1)))),"-",IF(SIGN(VALUE(MID(N41,1,1))-VALUE(MID(N41,3,1)))=SIGN(VALUE(MID($G41,1,1))-VALUE(MID($G41,3,1))),1+IF(VALUE(MID(N41,1,1))-VALUE(MID(N41,3,1))=VALUE(MID($G41,1,1))-VALUE(MID($G41,3,1)),1+IF(AND(VALUE(MID(N41,1,1))=VALUE(MID($G41,1,1)),VALUE(MID(N41,3,1))=VALUE(MID($G41,3,1))),1,0),0),0))</f>
        <v>0</v>
      </c>
      <c r="P41" s="14" t="s">
        <v>53</v>
      </c>
      <c r="Q41" s="7">
        <f>IF(OR(ISERROR(VALUE(MID(P41,1,1))),ISERROR(VALUE(MID(P41,3,1))),ISERROR(VALUE(MID($G41,1,1))),ISERROR(VALUE(MID($G41,3,1)))),"-",IF(SIGN(VALUE(MID(P41,1,1))-VALUE(MID(P41,3,1)))=SIGN(VALUE(MID($G41,1,1))-VALUE(MID($G41,3,1))),1+IF(VALUE(MID(P41,1,1))-VALUE(MID(P41,3,1))=VALUE(MID($G41,1,1))-VALUE(MID($G41,3,1)),1+IF(AND(VALUE(MID(P41,1,1))=VALUE(MID($G41,1,1)),VALUE(MID(P41,3,1))=VALUE(MID($G41,3,1))),1,0),0),0))</f>
        <v>1</v>
      </c>
      <c r="R41" s="14" t="s">
        <v>53</v>
      </c>
      <c r="S41" s="7">
        <f>IF(OR(ISERROR(VALUE(MID(R41,1,1))),ISERROR(VALUE(MID(R41,3,1))),ISERROR(VALUE(MID($G41,1,1))),ISERROR(VALUE(MID($G41,3,1)))),"-",IF(SIGN(VALUE(MID(R41,1,1))-VALUE(MID(R41,3,1)))=SIGN(VALUE(MID($G41,1,1))-VALUE(MID($G41,3,1))),1+IF(VALUE(MID(R41,1,1))-VALUE(MID(R41,3,1))=VALUE(MID($G41,1,1))-VALUE(MID($G41,3,1)),1+IF(AND(VALUE(MID(R41,1,1))=VALUE(MID($G41,1,1)),VALUE(MID(R41,3,1))=VALUE(MID($G41,3,1))),1,0),0),0))</f>
        <v>1</v>
      </c>
      <c r="T41" s="14" t="s">
        <v>26</v>
      </c>
      <c r="U41" s="7" t="str">
        <f>IF(OR(ISERROR(VALUE(MID(T41,1,1))),ISERROR(VALUE(MID(T41,3,1))),ISERROR(VALUE(MID($G41,1,1))),ISERROR(VALUE(MID($G41,3,1)))),"-",IF(SIGN(VALUE(MID(T41,1,1))-VALUE(MID(T41,3,1)))=SIGN(VALUE(MID($G41,1,1))-VALUE(MID($G41,3,1))),1+IF(VALUE(MID(T41,1,1))-VALUE(MID(T41,3,1))=VALUE(MID($G41,1,1))-VALUE(MID($G41,3,1)),1+IF(AND(VALUE(MID(T41,1,1))=VALUE(MID($G41,1,1)),VALUE(MID(T41,3,1))=VALUE(MID($G41,3,1))),1,0),0),0))</f>
        <v>-</v>
      </c>
    </row>
    <row r="42" spans="2:6" ht="11.25">
      <c r="B42" s="5"/>
      <c r="C42" s="5"/>
      <c r="D42" s="6"/>
      <c r="F42" s="5"/>
    </row>
    <row r="43" spans="1:21" ht="11.25">
      <c r="A43" s="7" t="s">
        <v>17</v>
      </c>
      <c r="B43" s="15">
        <v>38773</v>
      </c>
      <c r="C43" s="16">
        <v>0.8576388888888888</v>
      </c>
      <c r="D43" s="17" t="s">
        <v>5</v>
      </c>
      <c r="E43" s="11" t="s">
        <v>14</v>
      </c>
      <c r="F43" s="18" t="s">
        <v>8</v>
      </c>
      <c r="G43" s="13" t="s">
        <v>73</v>
      </c>
      <c r="H43" s="14" t="s">
        <v>45</v>
      </c>
      <c r="I43" s="14">
        <f>IF(OR(ISERROR(VALUE(MID(H43,1,1))),ISERROR(VALUE(MID(H43,3,1))),ISERROR(VALUE(MID($G43,1,1))),ISERROR(VALUE(MID($G43,3,1)))),"-",IF(SIGN(VALUE(MID(H43,1,1))-VALUE(MID(H43,3,1)))=SIGN(VALUE(MID($G43,1,1))-VALUE(MID($G43,3,1))),1+IF(VALUE(MID(H43,1,1))-VALUE(MID(H43,3,1))=VALUE(MID($G43,1,1))-VALUE(MID($G43,3,1)),1+IF(AND(VALUE(MID(H43,1,1))=VALUE(MID($G43,1,1)),VALUE(MID(H43,3,1))=VALUE(MID($G43,3,1))),1,0),0),0))</f>
        <v>1</v>
      </c>
      <c r="J43" s="14" t="s">
        <v>42</v>
      </c>
      <c r="K43" s="14">
        <f>IF(OR(ISERROR(VALUE(MID(J43,1,1))),ISERROR(VALUE(MID(J43,3,1))),ISERROR(VALUE(MID($G43,1,1))),ISERROR(VALUE(MID($G43,3,1)))),"-",IF(SIGN(VALUE(MID(J43,1,1))-VALUE(MID(J43,3,1)))=SIGN(VALUE(MID($G43,1,1))-VALUE(MID($G43,3,1))),1+IF(VALUE(MID(J43,1,1))-VALUE(MID(J43,3,1))=VALUE(MID($G43,1,1))-VALUE(MID($G43,3,1)),1+IF(AND(VALUE(MID(J43,1,1))=VALUE(MID($G43,1,1)),VALUE(MID(J43,3,1))=VALUE(MID($G43,3,1))),1,0),0),0))</f>
        <v>0</v>
      </c>
      <c r="L43" s="14" t="s">
        <v>53</v>
      </c>
      <c r="M43" s="7">
        <f>IF(OR(ISERROR(VALUE(MID(L43,1,1))),ISERROR(VALUE(MID(L43,3,1))),ISERROR(VALUE(MID($G43,1,1))),ISERROR(VALUE(MID($G43,3,1)))),"-",IF(SIGN(VALUE(MID(L43,1,1))-VALUE(MID(L43,3,1)))=SIGN(VALUE(MID($G43,1,1))-VALUE(MID($G43,3,1))),1+IF(VALUE(MID(L43,1,1))-VALUE(MID(L43,3,1))=VALUE(MID($G43,1,1))-VALUE(MID($G43,3,1)),1+IF(AND(VALUE(MID(L43,1,1))=VALUE(MID($G43,1,1)),VALUE(MID(L43,3,1))=VALUE(MID($G43,3,1))),1,0),0),0))</f>
        <v>1</v>
      </c>
      <c r="N43" s="14" t="s">
        <v>26</v>
      </c>
      <c r="O43" s="7" t="str">
        <f>IF(OR(ISERROR(VALUE(MID(N43,1,1))),ISERROR(VALUE(MID(N43,3,1))),ISERROR(VALUE(MID($G43,1,1))),ISERROR(VALUE(MID($G43,3,1)))),"-",IF(SIGN(VALUE(MID(N43,1,1))-VALUE(MID(N43,3,1)))=SIGN(VALUE(MID($G43,1,1))-VALUE(MID($G43,3,1))),1+IF(VALUE(MID(N43,1,1))-VALUE(MID(N43,3,1))=VALUE(MID($G43,1,1))-VALUE(MID($G43,3,1)),1+IF(AND(VALUE(MID(N43,1,1))=VALUE(MID($G43,1,1)),VALUE(MID(N43,3,1))=VALUE(MID($G43,3,1))),1,0),0),0))</f>
        <v>-</v>
      </c>
      <c r="P43" s="14" t="s">
        <v>26</v>
      </c>
      <c r="Q43" s="7" t="str">
        <f>IF(OR(ISERROR(VALUE(MID(P43,1,1))),ISERROR(VALUE(MID(P43,3,1))),ISERROR(VALUE(MID($G43,1,1))),ISERROR(VALUE(MID($G43,3,1)))),"-",IF(SIGN(VALUE(MID(P43,1,1))-VALUE(MID(P43,3,1)))=SIGN(VALUE(MID($G43,1,1))-VALUE(MID($G43,3,1))),1+IF(VALUE(MID(P43,1,1))-VALUE(MID(P43,3,1))=VALUE(MID($G43,1,1))-VALUE(MID($G43,3,1)),1+IF(AND(VALUE(MID(P43,1,1))=VALUE(MID($G43,1,1)),VALUE(MID(P43,3,1))=VALUE(MID($G43,3,1))),1,0),0),0))</f>
        <v>-</v>
      </c>
      <c r="R43" s="14" t="s">
        <v>32</v>
      </c>
      <c r="S43" s="7">
        <f>IF(OR(ISERROR(VALUE(MID(R43,1,1))),ISERROR(VALUE(MID(R43,3,1))),ISERROR(VALUE(MID($G43,1,1))),ISERROR(VALUE(MID($G43,3,1)))),"-",IF(SIGN(VALUE(MID(R43,1,1))-VALUE(MID(R43,3,1)))=SIGN(VALUE(MID($G43,1,1))-VALUE(MID($G43,3,1))),1+IF(VALUE(MID(R43,1,1))-VALUE(MID(R43,3,1))=VALUE(MID($G43,1,1))-VALUE(MID($G43,3,1)),1+IF(AND(VALUE(MID(R43,1,1))=VALUE(MID($G43,1,1)),VALUE(MID(R43,3,1))=VALUE(MID($G43,3,1))),1,0),0),0))</f>
        <v>0</v>
      </c>
      <c r="T43" s="14" t="s">
        <v>26</v>
      </c>
      <c r="U43" s="7" t="str">
        <f>IF(OR(ISERROR(VALUE(MID(T43,1,1))),ISERROR(VALUE(MID(T43,3,1))),ISERROR(VALUE(MID($G43,1,1))),ISERROR(VALUE(MID($G43,3,1)))),"-",IF(SIGN(VALUE(MID(T43,1,1))-VALUE(MID(T43,3,1)))=SIGN(VALUE(MID($G43,1,1))-VALUE(MID($G43,3,1))),1+IF(VALUE(MID(T43,1,1))-VALUE(MID(T43,3,1))=VALUE(MID($G43,1,1))-VALUE(MID($G43,3,1)),1+IF(AND(VALUE(MID(T43,1,1))=VALUE(MID($G43,1,1)),VALUE(MID(T43,3,1))=VALUE(MID($G43,3,1))),1,0),0),0))</f>
        <v>-</v>
      </c>
    </row>
    <row r="44" spans="2:6" ht="11.25">
      <c r="B44" s="5"/>
      <c r="C44" s="5"/>
      <c r="D44" s="6"/>
      <c r="F44" s="5"/>
    </row>
    <row r="45" spans="1:21" ht="11.25">
      <c r="A45" s="7" t="s">
        <v>18</v>
      </c>
      <c r="B45" s="15">
        <v>38774</v>
      </c>
      <c r="C45" s="16">
        <v>0.5833333333333334</v>
      </c>
      <c r="D45" s="17" t="s">
        <v>7</v>
      </c>
      <c r="E45" s="11" t="s">
        <v>14</v>
      </c>
      <c r="F45" s="18" t="s">
        <v>3</v>
      </c>
      <c r="G45" s="13" t="s">
        <v>35</v>
      </c>
      <c r="H45" s="14" t="s">
        <v>43</v>
      </c>
      <c r="I45" s="14">
        <f>IF(OR(ISERROR(VALUE(MID(H45,1,1))),ISERROR(VALUE(MID(H45,3,1))),ISERROR(VALUE(MID($G45,1,1))),ISERROR(VALUE(MID($G45,3,1)))),"-",IF(SIGN(VALUE(MID(H45,1,1))-VALUE(MID(H45,3,1)))=SIGN(VALUE(MID($G45,1,1))-VALUE(MID($G45,3,1))),1+IF(VALUE(MID(H45,1,1))-VALUE(MID(H45,3,1))=VALUE(MID($G45,1,1))-VALUE(MID($G45,3,1)),1+IF(AND(VALUE(MID(H45,1,1))=VALUE(MID($G45,1,1)),VALUE(MID(H45,3,1))=VALUE(MID($G45,3,1))),1,0),0),0))</f>
        <v>0</v>
      </c>
      <c r="J45" s="14" t="s">
        <v>79</v>
      </c>
      <c r="K45" s="14">
        <f>IF(OR(ISERROR(VALUE(MID(J45,1,1))),ISERROR(VALUE(MID(J45,3,1))),ISERROR(VALUE(MID($G45,1,1))),ISERROR(VALUE(MID($G45,3,1)))),"-",IF(SIGN(VALUE(MID(J45,1,1))-VALUE(MID(J45,3,1)))=SIGN(VALUE(MID($G45,1,1))-VALUE(MID($G45,3,1))),1+IF(VALUE(MID(J45,1,1))-VALUE(MID(J45,3,1))=VALUE(MID($G45,1,1))-VALUE(MID($G45,3,1)),1+IF(AND(VALUE(MID(J45,1,1))=VALUE(MID($G45,1,1)),VALUE(MID(J45,3,1))=VALUE(MID($G45,3,1))),1,0),0),0))</f>
        <v>0</v>
      </c>
      <c r="L45" s="14" t="s">
        <v>35</v>
      </c>
      <c r="M45" s="7">
        <f>IF(OR(ISERROR(VALUE(MID(L45,1,1))),ISERROR(VALUE(MID(L45,3,1))),ISERROR(VALUE(MID($G45,1,1))),ISERROR(VALUE(MID($G45,3,1)))),"-",IF(SIGN(VALUE(MID(L45,1,1))-VALUE(MID(L45,3,1)))=SIGN(VALUE(MID($G45,1,1))-VALUE(MID($G45,3,1))),1+IF(VALUE(MID(L45,1,1))-VALUE(MID(L45,3,1))=VALUE(MID($G45,1,1))-VALUE(MID($G45,3,1)),1+IF(AND(VALUE(MID(L45,1,1))=VALUE(MID($G45,1,1)),VALUE(MID(L45,3,1))=VALUE(MID($G45,3,1))),1,0),0),0))</f>
        <v>3</v>
      </c>
      <c r="N45" s="14" t="s">
        <v>51</v>
      </c>
      <c r="O45" s="7">
        <f>IF(OR(ISERROR(VALUE(MID(N45,1,1))),ISERROR(VALUE(MID(N45,3,1))),ISERROR(VALUE(MID($G45,1,1))),ISERROR(VALUE(MID($G45,3,1)))),"-",IF(SIGN(VALUE(MID(N45,1,1))-VALUE(MID(N45,3,1)))=SIGN(VALUE(MID($G45,1,1))-VALUE(MID($G45,3,1))),1+IF(VALUE(MID(N45,1,1))-VALUE(MID(N45,3,1))=VALUE(MID($G45,1,1))-VALUE(MID($G45,3,1)),1+IF(AND(VALUE(MID(N45,1,1))=VALUE(MID($G45,1,1)),VALUE(MID(N45,3,1))=VALUE(MID($G45,3,1))),1,0),0),0))</f>
        <v>0</v>
      </c>
      <c r="P45" s="14" t="s">
        <v>26</v>
      </c>
      <c r="Q45" s="7" t="str">
        <f>IF(OR(ISERROR(VALUE(MID(P45,1,1))),ISERROR(VALUE(MID(P45,3,1))),ISERROR(VALUE(MID($G45,1,1))),ISERROR(VALUE(MID($G45,3,1)))),"-",IF(SIGN(VALUE(MID(P45,1,1))-VALUE(MID(P45,3,1)))=SIGN(VALUE(MID($G45,1,1))-VALUE(MID($G45,3,1))),1+IF(VALUE(MID(P45,1,1))-VALUE(MID(P45,3,1))=VALUE(MID($G45,1,1))-VALUE(MID($G45,3,1)),1+IF(AND(VALUE(MID(P45,1,1))=VALUE(MID($G45,1,1)),VALUE(MID(P45,3,1))=VALUE(MID($G45,3,1))),1,0),0),0))</f>
        <v>-</v>
      </c>
      <c r="R45" s="14" t="s">
        <v>32</v>
      </c>
      <c r="S45" s="7">
        <f>IF(OR(ISERROR(VALUE(MID(R45,1,1))),ISERROR(VALUE(MID(R45,3,1))),ISERROR(VALUE(MID($G45,1,1))),ISERROR(VALUE(MID($G45,3,1)))),"-",IF(SIGN(VALUE(MID(R45,1,1))-VALUE(MID(R45,3,1)))=SIGN(VALUE(MID($G45,1,1))-VALUE(MID($G45,3,1))),1+IF(VALUE(MID(R45,1,1))-VALUE(MID(R45,3,1))=VALUE(MID($G45,1,1))-VALUE(MID($G45,3,1)),1+IF(AND(VALUE(MID(R45,1,1))=VALUE(MID($G45,1,1)),VALUE(MID(R45,3,1))=VALUE(MID($G45,3,1))),1,0),0),0))</f>
        <v>0</v>
      </c>
      <c r="T45" s="14" t="s">
        <v>26</v>
      </c>
      <c r="U45" s="7" t="str">
        <f>IF(OR(ISERROR(VALUE(MID(T45,1,1))),ISERROR(VALUE(MID(T45,3,1))),ISERROR(VALUE(MID($G45,1,1))),ISERROR(VALUE(MID($G45,3,1)))),"-",IF(SIGN(VALUE(MID(T45,1,1))-VALUE(MID(T45,3,1)))=SIGN(VALUE(MID($G45,1,1))-VALUE(MID($G45,3,1))),1+IF(VALUE(MID(T45,1,1))-VALUE(MID(T45,3,1))=VALUE(MID($G45,1,1))-VALUE(MID($G45,3,1)),1+IF(AND(VALUE(MID(T45,1,1))=VALUE(MID($G45,1,1)),VALUE(MID(T45,3,1))=VALUE(MID($G45,3,1))),1,0),0),0))</f>
        <v>-</v>
      </c>
    </row>
  </sheetData>
  <printOptions/>
  <pageMargins left="0.56" right="0.75" top="0.6" bottom="0.52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moltomedia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klaeser</dc:creator>
  <cp:keywords/>
  <dc:description/>
  <cp:lastModifiedBy>klaeser</cp:lastModifiedBy>
  <cp:lastPrinted>2006-02-16T06:21:33Z</cp:lastPrinted>
  <dcterms:created xsi:type="dcterms:W3CDTF">2006-02-10T06:46:07Z</dcterms:created>
  <dcterms:modified xsi:type="dcterms:W3CDTF">2006-03-02T14:15:40Z</dcterms:modified>
  <cp:category/>
  <cp:version/>
  <cp:contentType/>
  <cp:contentStatus/>
</cp:coreProperties>
</file>