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3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klaeser</author>
    <author>Andreas Kl?ser</author>
  </authors>
  <commentList>
    <comment ref="H1" authorId="0">
      <text>
        <r>
          <rPr>
            <b/>
            <sz val="8"/>
            <rFont val="Tahoma"/>
            <family val="0"/>
          </rPr>
          <t>klaeser:</t>
        </r>
        <r>
          <rPr>
            <sz val="8"/>
            <rFont val="Tahoma"/>
            <family val="0"/>
          </rPr>
          <t xml:space="preserve">
Andreas Kläser</t>
        </r>
      </text>
    </comment>
    <comment ref="J1" authorId="0">
      <text>
        <r>
          <rPr>
            <b/>
            <sz val="8"/>
            <rFont val="Tahoma"/>
            <family val="0"/>
          </rPr>
          <t>klaeser:</t>
        </r>
        <r>
          <rPr>
            <sz val="8"/>
            <rFont val="Tahoma"/>
            <family val="0"/>
          </rPr>
          <t xml:space="preserve">
Patrik Schmitt</t>
        </r>
      </text>
    </comment>
    <comment ref="L1" authorId="0">
      <text>
        <r>
          <rPr>
            <b/>
            <sz val="8"/>
            <rFont val="Tahoma"/>
            <family val="0"/>
          </rPr>
          <t>klaeser:</t>
        </r>
        <r>
          <rPr>
            <sz val="8"/>
            <rFont val="Tahoma"/>
            <family val="0"/>
          </rPr>
          <t xml:space="preserve">
Harald Heinen</t>
        </r>
      </text>
    </comment>
    <comment ref="N1" authorId="1">
      <text>
        <r>
          <rPr>
            <b/>
            <sz val="8"/>
            <rFont val="Tahoma"/>
            <family val="0"/>
          </rPr>
          <t>Andreas Kläser:</t>
        </r>
        <r>
          <rPr>
            <sz val="8"/>
            <rFont val="Tahoma"/>
            <family val="0"/>
          </rPr>
          <t xml:space="preserve">
Alea Iacta</t>
        </r>
      </text>
    </comment>
  </commentList>
</comments>
</file>

<file path=xl/sharedStrings.xml><?xml version="1.0" encoding="utf-8"?>
<sst xmlns="http://schemas.openxmlformats.org/spreadsheetml/2006/main" count="371" uniqueCount="77">
  <si>
    <t>Deutschland</t>
  </si>
  <si>
    <t>A</t>
  </si>
  <si>
    <t>B</t>
  </si>
  <si>
    <t>-</t>
  </si>
  <si>
    <t>Gr.</t>
  </si>
  <si>
    <t>Datum</t>
  </si>
  <si>
    <t>Zeit</t>
  </si>
  <si>
    <t>Mannschaft 1</t>
  </si>
  <si>
    <t>Mannschaft 2</t>
  </si>
  <si>
    <t>Erg</t>
  </si>
  <si>
    <t>AK</t>
  </si>
  <si>
    <t>:</t>
  </si>
  <si>
    <t>Litauen</t>
  </si>
  <si>
    <t>Niederlande</t>
  </si>
  <si>
    <t>Estland</t>
  </si>
  <si>
    <t>Polen</t>
  </si>
  <si>
    <t>Kroatien</t>
  </si>
  <si>
    <t>Österreich</t>
  </si>
  <si>
    <t>Israel</t>
  </si>
  <si>
    <t>Großbritannien</t>
  </si>
  <si>
    <t>Ungarn</t>
  </si>
  <si>
    <t>Japan</t>
  </si>
  <si>
    <t>Frankreich</t>
  </si>
  <si>
    <t>PS</t>
  </si>
  <si>
    <t>HH</t>
  </si>
  <si>
    <t>3:2</t>
  </si>
  <si>
    <t>2:2</t>
  </si>
  <si>
    <t>1:4</t>
  </si>
  <si>
    <t>2:1</t>
  </si>
  <si>
    <t>3:1</t>
  </si>
  <si>
    <t>1:3</t>
  </si>
  <si>
    <t>4:2</t>
  </si>
  <si>
    <t>1:6</t>
  </si>
  <si>
    <t>3:0</t>
  </si>
  <si>
    <t>5:1</t>
  </si>
  <si>
    <t>4:0</t>
  </si>
  <si>
    <t>4:1</t>
  </si>
  <si>
    <t>1:2</t>
  </si>
  <si>
    <t>2:3</t>
  </si>
  <si>
    <t>5:2</t>
  </si>
  <si>
    <t>2:5</t>
  </si>
  <si>
    <t>4:3</t>
  </si>
  <si>
    <t>1:5</t>
  </si>
  <si>
    <t>AI</t>
  </si>
  <si>
    <t>3:3</t>
  </si>
  <si>
    <t>2:4</t>
  </si>
  <si>
    <t>0:2</t>
  </si>
  <si>
    <t>3:5</t>
  </si>
  <si>
    <t>0:3</t>
  </si>
  <si>
    <t>0:0</t>
  </si>
  <si>
    <t>4:4</t>
  </si>
  <si>
    <t>4:5</t>
  </si>
  <si>
    <t>5:0</t>
  </si>
  <si>
    <t>2:0</t>
  </si>
  <si>
    <t>3:4</t>
  </si>
  <si>
    <t>2:11</t>
  </si>
  <si>
    <t>0:6</t>
  </si>
  <si>
    <t>8:2</t>
  </si>
  <si>
    <t>6:1</t>
  </si>
  <si>
    <t>6:2</t>
  </si>
  <si>
    <t>7:2</t>
  </si>
  <si>
    <t>1:0</t>
  </si>
  <si>
    <t>5:3</t>
  </si>
  <si>
    <t>8:0</t>
  </si>
  <si>
    <t>6:8</t>
  </si>
  <si>
    <t>1:8</t>
  </si>
  <si>
    <t>1:7</t>
  </si>
  <si>
    <t>7:1</t>
  </si>
  <si>
    <t>2:8</t>
  </si>
  <si>
    <t>2:7</t>
  </si>
  <si>
    <t>8:1</t>
  </si>
  <si>
    <t>9:1</t>
  </si>
  <si>
    <t>9:0</t>
  </si>
  <si>
    <t>9:3</t>
  </si>
  <si>
    <t>2:6</t>
  </si>
  <si>
    <t>12:0</t>
  </si>
  <si>
    <t>3:6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</si>
</sst>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8"/>
      <name val="Arial"/>
      <family val="2"/>
    </font>
    <font>
      <b/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left" wrapText="1"/>
    </xf>
    <xf numFmtId="20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left" wrapText="1"/>
    </xf>
    <xf numFmtId="20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1" fontId="1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4.57421875" style="1" customWidth="1"/>
    <col min="2" max="2" width="11.421875" style="2" customWidth="1"/>
    <col min="3" max="3" width="6.57421875" style="2" customWidth="1"/>
    <col min="4" max="4" width="11.421875" style="2" customWidth="1"/>
    <col min="5" max="5" width="4.140625" style="1" customWidth="1"/>
    <col min="6" max="6" width="11.421875" style="2" customWidth="1"/>
    <col min="7" max="7" width="7.00390625" style="4" customWidth="1"/>
    <col min="8" max="8" width="4.7109375" style="3" customWidth="1"/>
    <col min="9" max="9" width="3.7109375" style="30" customWidth="1"/>
    <col min="10" max="10" width="4.7109375" style="3" customWidth="1"/>
    <col min="11" max="11" width="3.7109375" style="3" customWidth="1"/>
    <col min="12" max="12" width="4.7109375" style="3" customWidth="1"/>
    <col min="13" max="13" width="3.7109375" style="3" customWidth="1"/>
    <col min="14" max="14" width="4.7109375" style="3" customWidth="1"/>
    <col min="15" max="15" width="3.7109375" style="3" customWidth="1"/>
    <col min="16" max="16" width="4.7109375" style="3" customWidth="1"/>
    <col min="17" max="17" width="3.7109375" style="3" customWidth="1"/>
    <col min="18" max="18" width="4.7109375" style="3" customWidth="1"/>
    <col min="19" max="19" width="3.7109375" style="3" customWidth="1"/>
    <col min="20" max="20" width="4.7109375" style="3" customWidth="1"/>
    <col min="21" max="21" width="3.7109375" style="3" customWidth="1"/>
    <col min="22" max="16384" width="11.421875" style="2" customWidth="1"/>
  </cols>
  <sheetData>
    <row r="1" spans="1:21" ht="11.25">
      <c r="A1" s="13" t="s">
        <v>4</v>
      </c>
      <c r="B1" s="14" t="s">
        <v>5</v>
      </c>
      <c r="C1" s="14" t="s">
        <v>6</v>
      </c>
      <c r="D1" s="14" t="s">
        <v>7</v>
      </c>
      <c r="E1" s="13" t="s">
        <v>3</v>
      </c>
      <c r="F1" s="14" t="s">
        <v>8</v>
      </c>
      <c r="G1" s="11" t="s">
        <v>9</v>
      </c>
      <c r="H1" s="16" t="s">
        <v>10</v>
      </c>
      <c r="I1" s="28"/>
      <c r="J1" s="16" t="s">
        <v>23</v>
      </c>
      <c r="K1" s="15"/>
      <c r="L1" s="16" t="s">
        <v>24</v>
      </c>
      <c r="M1" s="15"/>
      <c r="N1" s="16" t="s">
        <v>43</v>
      </c>
      <c r="O1" s="15"/>
      <c r="P1" s="16"/>
      <c r="Q1" s="15"/>
      <c r="R1" s="16"/>
      <c r="S1" s="15"/>
      <c r="T1" s="16"/>
      <c r="U1" s="15"/>
    </row>
    <row r="2" spans="5:21" ht="11.25">
      <c r="E2" s="2"/>
      <c r="H2" s="11">
        <f>SUM(I4:I33)</f>
        <v>31</v>
      </c>
      <c r="I2" s="29"/>
      <c r="J2" s="11">
        <f>SUM(K4:K33)</f>
        <v>25</v>
      </c>
      <c r="K2" s="4"/>
      <c r="L2" s="11">
        <f>SUM(M4:M33)</f>
        <v>29</v>
      </c>
      <c r="M2" s="4"/>
      <c r="N2" s="11">
        <f>SUM(O4:O33)</f>
        <v>13</v>
      </c>
      <c r="O2" s="4"/>
      <c r="P2" s="11">
        <f>SUM(Q4:Q33)</f>
        <v>0</v>
      </c>
      <c r="Q2" s="4"/>
      <c r="R2" s="11">
        <f>SUM(S4:S33)</f>
        <v>0</v>
      </c>
      <c r="S2" s="4"/>
      <c r="T2" s="11">
        <f>SUM(U4:U33)</f>
        <v>0</v>
      </c>
      <c r="U2" s="4"/>
    </row>
    <row r="3" ht="11.25"/>
    <row r="4" spans="1:21" ht="11.25">
      <c r="A4" s="5" t="s">
        <v>2</v>
      </c>
      <c r="B4" s="6">
        <v>38830</v>
      </c>
      <c r="C4" s="7">
        <v>0.5</v>
      </c>
      <c r="D4" s="8" t="s">
        <v>12</v>
      </c>
      <c r="E4" s="9" t="s">
        <v>3</v>
      </c>
      <c r="F4" s="10" t="s">
        <v>13</v>
      </c>
      <c r="G4" s="11" t="s">
        <v>44</v>
      </c>
      <c r="H4" s="12" t="s">
        <v>44</v>
      </c>
      <c r="I4" s="27">
        <f>IF(OR(ISERROR(VALUE(MID(H4,1,1))),ISERROR(VALUE(MID(H4,3,1))),ISERROR(VALUE(MID($G4,1,1))),ISERROR(VALUE(MID($G4,3,LEN($G4)-2)))),"-",IF(SIGN(VALUE(MID(H4,1,1))-VALUE(MID(H4,3,1)))=SIGN(VALUE(MID($G4,1,1))-VALUE(MID($G4,3,LEN($G4)-2))),1+IF(VALUE(MID(H4,1,1))-VALUE(MID(H4,3,1))=VALUE(MID($G4,1,1))-VALUE(MID($G4,3,LEN($G4)-2)),1+IF(AND(VALUE(MID(H4,1,1))=VALUE(MID($G4,1,1)),VALUE(MID(H4,3,1))=VALUE(MID($G4,3,LEN($G4)-2))),1,0),0),0))</f>
        <v>3</v>
      </c>
      <c r="J4" s="12" t="s">
        <v>25</v>
      </c>
      <c r="K4" s="27">
        <f>IF(OR(ISERROR(VALUE(MID(J4,1,1))),ISERROR(VALUE(MID(J4,3,1))),ISERROR(VALUE(MID($G4,1,1))),ISERROR(VALUE(MID($G4,3,LEN($G4)-2)))),"-",IF(SIGN(VALUE(MID(J4,1,1))-VALUE(MID(J4,3,1)))=SIGN(VALUE(MID($G4,1,1))-VALUE(MID($G4,3,LEN($G4)-2))),1+IF(VALUE(MID(J4,1,1))-VALUE(MID(J4,3,1))=VALUE(MID($G4,1,1))-VALUE(MID($G4,3,LEN($G4)-2)),1+IF(AND(VALUE(MID(J4,1,1))=VALUE(MID($G4,1,1)),VALUE(MID(J4,3,1))=VALUE(MID($G4,3,LEN($G4)-2))),1,0),0),0))</f>
        <v>0</v>
      </c>
      <c r="L4" s="12" t="s">
        <v>41</v>
      </c>
      <c r="M4" s="27">
        <f aca="true" t="shared" si="0" ref="M4:M33">IF(OR(ISERROR(VALUE(MID(L4,1,1))),ISERROR(VALUE(MID(L4,3,1))),ISERROR(VALUE(MID($G4,1,1))),ISERROR(VALUE(MID($G4,3,LEN($G4)-2)))),"-",IF(SIGN(VALUE(MID(L4,1,1))-VALUE(MID(L4,3,1)))=SIGN(VALUE(MID($G4,1,1))-VALUE(MID($G4,3,LEN($G4)-2))),1+IF(VALUE(MID(L4,1,1))-VALUE(MID(L4,3,1))=VALUE(MID($G4,1,1))-VALUE(MID($G4,3,LEN($G4)-2)),1+IF(AND(VALUE(MID(L4,1,1))=VALUE(MID($G4,1,1)),VALUE(MID(L4,3,1))=VALUE(MID($G4,3,LEN($G4)-2))),1,0),0),0))</f>
        <v>0</v>
      </c>
      <c r="N4" s="12" t="s">
        <v>46</v>
      </c>
      <c r="O4" s="27">
        <f aca="true" t="shared" si="1" ref="O4:O33">IF(OR(ISERROR(VALUE(MID(N4,1,1))),ISERROR(VALUE(MID(N4,3,1))),ISERROR(VALUE(MID($G4,1,1))),ISERROR(VALUE(MID($G4,3,LEN($G4)-2)))),"-",IF(SIGN(VALUE(MID(N4,1,1))-VALUE(MID(N4,3,1)))=SIGN(VALUE(MID($G4,1,1))-VALUE(MID($G4,3,LEN($G4)-2))),1+IF(VALUE(MID(N4,1,1))-VALUE(MID(N4,3,1))=VALUE(MID($G4,1,1))-VALUE(MID($G4,3,LEN($G4)-2)),1+IF(AND(VALUE(MID(N4,1,1))=VALUE(MID($G4,1,1)),VALUE(MID(N4,3,1))=VALUE(MID($G4,3,LEN($G4)-2))),1,0),0),0))</f>
        <v>0</v>
      </c>
      <c r="P4" s="12" t="s">
        <v>11</v>
      </c>
      <c r="Q4" s="5" t="str">
        <f aca="true" t="shared" si="2" ref="Q4:Q33">IF(OR(ISERROR(VALUE(MID(P4,1,1))),ISERROR(VALUE(MID(P4,3,1))),ISERROR(VALUE(MID($G4,1,1))),ISERROR(VALUE(MID($G4,3,1)))),"-",IF(SIGN(VALUE(MID(P4,1,1))-VALUE(MID(P4,3,1)))=SIGN(VALUE(MID($G4,1,1))-VALUE(MID($G4,3,1))),1+IF(VALUE(MID(P4,1,1))-VALUE(MID(P4,3,1))=VALUE(MID($G4,1,1))-VALUE(MID($G4,3,1)),1+IF(AND(VALUE(MID(P4,1,1))=VALUE(MID($G4,1,1)),VALUE(MID(P4,3,1))=VALUE(MID($G4,3,1))),1,0),0),0))</f>
        <v>-</v>
      </c>
      <c r="R4" s="12" t="s">
        <v>11</v>
      </c>
      <c r="S4" s="5" t="str">
        <f aca="true" t="shared" si="3" ref="S4:U33">IF(OR(ISERROR(VALUE(MID(R4,1,1))),ISERROR(VALUE(MID(R4,3,1))),ISERROR(VALUE(MID($G4,1,1))),ISERROR(VALUE(MID($G4,3,1)))),"-",IF(SIGN(VALUE(MID(R4,1,1))-VALUE(MID(R4,3,1)))=SIGN(VALUE(MID($G4,1,1))-VALUE(MID($G4,3,1))),1+IF(VALUE(MID(R4,1,1))-VALUE(MID(R4,3,1))=VALUE(MID($G4,1,1))-VALUE(MID($G4,3,1)),1+IF(AND(VALUE(MID(R4,1,1))=VALUE(MID($G4,1,1)),VALUE(MID(R4,3,1))=VALUE(MID($G4,3,1))),1,0),0),0))</f>
        <v>-</v>
      </c>
      <c r="T4" s="12" t="s">
        <v>11</v>
      </c>
      <c r="U4" s="5" t="str">
        <f t="shared" si="3"/>
        <v>-</v>
      </c>
    </row>
    <row r="5" spans="1:21" ht="11.25">
      <c r="A5" s="5" t="s">
        <v>2</v>
      </c>
      <c r="B5" s="6">
        <v>38830</v>
      </c>
      <c r="C5" s="7">
        <v>0.6458333333333334</v>
      </c>
      <c r="D5" s="8" t="s">
        <v>14</v>
      </c>
      <c r="E5" s="9" t="s">
        <v>3</v>
      </c>
      <c r="F5" s="10" t="s">
        <v>15</v>
      </c>
      <c r="G5" s="11" t="s">
        <v>30</v>
      </c>
      <c r="H5" s="12" t="s">
        <v>25</v>
      </c>
      <c r="I5" s="27">
        <f aca="true" t="shared" si="4" ref="I5:K33">IF(OR(ISERROR(VALUE(MID(H5,1,1))),ISERROR(VALUE(MID(H5,3,1))),ISERROR(VALUE(MID($G5,1,1))),ISERROR(VALUE(MID($G5,3,LEN($G5)-2)))),"-",IF(SIGN(VALUE(MID(H5,1,1))-VALUE(MID(H5,3,1)))=SIGN(VALUE(MID($G5,1,1))-VALUE(MID($G5,3,LEN($G5)-2))),1+IF(VALUE(MID(H5,1,1))-VALUE(MID(H5,3,1))=VALUE(MID($G5,1,1))-VALUE(MID($G5,3,LEN($G5)-2)),1+IF(AND(VALUE(MID(H5,1,1))=VALUE(MID($G5,1,1)),VALUE(MID(H5,3,1))=VALUE(MID($G5,3,LEN($G5)-2))),1,0),0),0))</f>
        <v>0</v>
      </c>
      <c r="J5" s="12" t="s">
        <v>26</v>
      </c>
      <c r="K5" s="27">
        <f t="shared" si="4"/>
        <v>0</v>
      </c>
      <c r="L5" s="12" t="s">
        <v>36</v>
      </c>
      <c r="M5" s="27">
        <f t="shared" si="0"/>
        <v>0</v>
      </c>
      <c r="N5" s="12" t="s">
        <v>46</v>
      </c>
      <c r="O5" s="27">
        <f t="shared" si="1"/>
        <v>2</v>
      </c>
      <c r="P5" s="12" t="s">
        <v>11</v>
      </c>
      <c r="Q5" s="5" t="str">
        <f t="shared" si="2"/>
        <v>-</v>
      </c>
      <c r="R5" s="12" t="s">
        <v>11</v>
      </c>
      <c r="S5" s="5" t="str">
        <f t="shared" si="3"/>
        <v>-</v>
      </c>
      <c r="T5" s="12" t="s">
        <v>11</v>
      </c>
      <c r="U5" s="5" t="str">
        <f t="shared" si="3"/>
        <v>-</v>
      </c>
    </row>
    <row r="6" spans="1:21" ht="11.25">
      <c r="A6" s="5" t="s">
        <v>2</v>
      </c>
      <c r="B6" s="6">
        <v>38830</v>
      </c>
      <c r="C6" s="7">
        <v>0.7916666666666666</v>
      </c>
      <c r="D6" s="8" t="s">
        <v>16</v>
      </c>
      <c r="E6" s="9" t="s">
        <v>3</v>
      </c>
      <c r="F6" s="10" t="s">
        <v>17</v>
      </c>
      <c r="G6" s="11" t="s">
        <v>56</v>
      </c>
      <c r="H6" s="12" t="s">
        <v>45</v>
      </c>
      <c r="I6" s="27">
        <f t="shared" si="4"/>
        <v>1</v>
      </c>
      <c r="J6" s="12" t="s">
        <v>27</v>
      </c>
      <c r="K6" s="27">
        <f t="shared" si="4"/>
        <v>1</v>
      </c>
      <c r="L6" s="12" t="s">
        <v>42</v>
      </c>
      <c r="M6" s="27">
        <f t="shared" si="0"/>
        <v>1</v>
      </c>
      <c r="N6" s="12" t="s">
        <v>27</v>
      </c>
      <c r="O6" s="27">
        <f t="shared" si="1"/>
        <v>1</v>
      </c>
      <c r="P6" s="12" t="s">
        <v>11</v>
      </c>
      <c r="Q6" s="5" t="str">
        <f t="shared" si="2"/>
        <v>-</v>
      </c>
      <c r="R6" s="12" t="s">
        <v>11</v>
      </c>
      <c r="S6" s="5" t="str">
        <f t="shared" si="3"/>
        <v>-</v>
      </c>
      <c r="T6" s="12" t="s">
        <v>11</v>
      </c>
      <c r="U6" s="5" t="str">
        <f t="shared" si="3"/>
        <v>-</v>
      </c>
    </row>
    <row r="7" spans="1:21" ht="11.25">
      <c r="A7" s="5" t="s">
        <v>2</v>
      </c>
      <c r="B7" s="6">
        <v>38831</v>
      </c>
      <c r="C7" s="7">
        <v>0.5</v>
      </c>
      <c r="D7" s="8" t="s">
        <v>15</v>
      </c>
      <c r="E7" s="9" t="s">
        <v>3</v>
      </c>
      <c r="F7" s="10" t="s">
        <v>12</v>
      </c>
      <c r="G7" s="11" t="s">
        <v>37</v>
      </c>
      <c r="H7" s="12" t="s">
        <v>31</v>
      </c>
      <c r="I7" s="27">
        <f t="shared" si="4"/>
        <v>0</v>
      </c>
      <c r="J7" s="12" t="s">
        <v>28</v>
      </c>
      <c r="K7" s="27">
        <f t="shared" si="4"/>
        <v>0</v>
      </c>
      <c r="L7" s="12" t="s">
        <v>38</v>
      </c>
      <c r="M7" s="27">
        <f t="shared" si="0"/>
        <v>2</v>
      </c>
      <c r="N7" s="12" t="s">
        <v>48</v>
      </c>
      <c r="O7" s="27">
        <f t="shared" si="1"/>
        <v>1</v>
      </c>
      <c r="P7" s="12" t="s">
        <v>11</v>
      </c>
      <c r="Q7" s="5" t="str">
        <f t="shared" si="2"/>
        <v>-</v>
      </c>
      <c r="R7" s="12" t="s">
        <v>11</v>
      </c>
      <c r="S7" s="5" t="str">
        <f t="shared" si="3"/>
        <v>-</v>
      </c>
      <c r="T7" s="12" t="s">
        <v>11</v>
      </c>
      <c r="U7" s="5" t="str">
        <f t="shared" si="3"/>
        <v>-</v>
      </c>
    </row>
    <row r="8" spans="1:21" s="24" customFormat="1" ht="11.25">
      <c r="A8" s="17" t="s">
        <v>1</v>
      </c>
      <c r="B8" s="18">
        <v>38831</v>
      </c>
      <c r="C8" s="19">
        <v>0.5416666666666666</v>
      </c>
      <c r="D8" s="20" t="s">
        <v>18</v>
      </c>
      <c r="E8" s="9" t="s">
        <v>3</v>
      </c>
      <c r="F8" s="25" t="s">
        <v>0</v>
      </c>
      <c r="G8" s="22" t="s">
        <v>55</v>
      </c>
      <c r="H8" s="23" t="s">
        <v>42</v>
      </c>
      <c r="I8" s="27">
        <f t="shared" si="4"/>
        <v>1</v>
      </c>
      <c r="J8" s="23" t="s">
        <v>27</v>
      </c>
      <c r="K8" s="27">
        <f t="shared" si="4"/>
        <v>1</v>
      </c>
      <c r="L8" s="23" t="s">
        <v>42</v>
      </c>
      <c r="M8" s="27">
        <f t="shared" si="0"/>
        <v>1</v>
      </c>
      <c r="N8" s="23" t="s">
        <v>29</v>
      </c>
      <c r="O8" s="27">
        <f t="shared" si="1"/>
        <v>0</v>
      </c>
      <c r="P8" s="23" t="s">
        <v>11</v>
      </c>
      <c r="Q8" s="17" t="str">
        <f t="shared" si="2"/>
        <v>-</v>
      </c>
      <c r="R8" s="23" t="s">
        <v>11</v>
      </c>
      <c r="S8" s="17" t="str">
        <f t="shared" si="3"/>
        <v>-</v>
      </c>
      <c r="T8" s="23" t="s">
        <v>11</v>
      </c>
      <c r="U8" s="17" t="str">
        <f t="shared" si="3"/>
        <v>-</v>
      </c>
    </row>
    <row r="9" spans="1:21" ht="11.25">
      <c r="A9" s="5" t="s">
        <v>2</v>
      </c>
      <c r="B9" s="6">
        <v>38831</v>
      </c>
      <c r="C9" s="7">
        <v>0.6458333333333334</v>
      </c>
      <c r="D9" s="8" t="s">
        <v>13</v>
      </c>
      <c r="E9" s="9" t="s">
        <v>3</v>
      </c>
      <c r="F9" s="10" t="s">
        <v>16</v>
      </c>
      <c r="G9" s="11" t="s">
        <v>34</v>
      </c>
      <c r="H9" s="12" t="s">
        <v>34</v>
      </c>
      <c r="I9" s="27">
        <f t="shared" si="4"/>
        <v>3</v>
      </c>
      <c r="J9" s="12" t="s">
        <v>29</v>
      </c>
      <c r="K9" s="27">
        <f t="shared" si="4"/>
        <v>1</v>
      </c>
      <c r="L9" s="12" t="s">
        <v>33</v>
      </c>
      <c r="M9" s="27">
        <f t="shared" si="0"/>
        <v>1</v>
      </c>
      <c r="N9" s="12" t="s">
        <v>49</v>
      </c>
      <c r="O9" s="27">
        <f t="shared" si="1"/>
        <v>0</v>
      </c>
      <c r="P9" s="12" t="s">
        <v>11</v>
      </c>
      <c r="Q9" s="5" t="str">
        <f t="shared" si="2"/>
        <v>-</v>
      </c>
      <c r="R9" s="12" t="s">
        <v>11</v>
      </c>
      <c r="S9" s="5" t="str">
        <f t="shared" si="3"/>
        <v>-</v>
      </c>
      <c r="T9" s="12" t="s">
        <v>11</v>
      </c>
      <c r="U9" s="5" t="str">
        <f t="shared" si="3"/>
        <v>-</v>
      </c>
    </row>
    <row r="10" spans="1:21" s="24" customFormat="1" ht="11.25">
      <c r="A10" s="17" t="s">
        <v>1</v>
      </c>
      <c r="B10" s="18">
        <v>38831</v>
      </c>
      <c r="C10" s="19">
        <v>0.6875</v>
      </c>
      <c r="D10" s="20" t="s">
        <v>19</v>
      </c>
      <c r="E10" s="9" t="s">
        <v>3</v>
      </c>
      <c r="F10" s="21" t="s">
        <v>20</v>
      </c>
      <c r="G10" s="22" t="s">
        <v>54</v>
      </c>
      <c r="H10" s="23" t="s">
        <v>30</v>
      </c>
      <c r="I10" s="27">
        <f t="shared" si="4"/>
        <v>1</v>
      </c>
      <c r="J10" s="23" t="s">
        <v>30</v>
      </c>
      <c r="K10" s="27">
        <f t="shared" si="4"/>
        <v>1</v>
      </c>
      <c r="L10" s="23" t="s">
        <v>25</v>
      </c>
      <c r="M10" s="27">
        <f t="shared" si="0"/>
        <v>0</v>
      </c>
      <c r="N10" s="23" t="s">
        <v>50</v>
      </c>
      <c r="O10" s="27">
        <f t="shared" si="1"/>
        <v>0</v>
      </c>
      <c r="P10" s="23" t="s">
        <v>11</v>
      </c>
      <c r="Q10" s="17" t="str">
        <f t="shared" si="2"/>
        <v>-</v>
      </c>
      <c r="R10" s="23" t="s">
        <v>11</v>
      </c>
      <c r="S10" s="17" t="str">
        <f t="shared" si="3"/>
        <v>-</v>
      </c>
      <c r="T10" s="23" t="s">
        <v>11</v>
      </c>
      <c r="U10" s="17" t="str">
        <f t="shared" si="3"/>
        <v>-</v>
      </c>
    </row>
    <row r="11" spans="1:21" ht="11.25">
      <c r="A11" s="5" t="s">
        <v>2</v>
      </c>
      <c r="B11" s="6">
        <v>38831</v>
      </c>
      <c r="C11" s="7">
        <v>0.7916666666666666</v>
      </c>
      <c r="D11" s="8" t="s">
        <v>17</v>
      </c>
      <c r="E11" s="9" t="s">
        <v>3</v>
      </c>
      <c r="F11" s="10" t="s">
        <v>14</v>
      </c>
      <c r="G11" s="11" t="s">
        <v>29</v>
      </c>
      <c r="H11" s="12" t="s">
        <v>31</v>
      </c>
      <c r="I11" s="27">
        <f t="shared" si="4"/>
        <v>2</v>
      </c>
      <c r="J11" s="12" t="s">
        <v>31</v>
      </c>
      <c r="K11" s="27">
        <f t="shared" si="4"/>
        <v>2</v>
      </c>
      <c r="L11" s="12" t="s">
        <v>28</v>
      </c>
      <c r="M11" s="27">
        <f t="shared" si="0"/>
        <v>1</v>
      </c>
      <c r="N11" s="12" t="s">
        <v>26</v>
      </c>
      <c r="O11" s="27">
        <f t="shared" si="1"/>
        <v>0</v>
      </c>
      <c r="P11" s="12" t="s">
        <v>11</v>
      </c>
      <c r="Q11" s="5" t="str">
        <f t="shared" si="2"/>
        <v>-</v>
      </c>
      <c r="R11" s="12" t="s">
        <v>11</v>
      </c>
      <c r="S11" s="5" t="str">
        <f t="shared" si="3"/>
        <v>-</v>
      </c>
      <c r="T11" s="12" t="s">
        <v>11</v>
      </c>
      <c r="U11" s="5" t="str">
        <f t="shared" si="3"/>
        <v>-</v>
      </c>
    </row>
    <row r="12" spans="1:21" s="24" customFormat="1" ht="11.25">
      <c r="A12" s="17" t="s">
        <v>1</v>
      </c>
      <c r="B12" s="18">
        <v>38831</v>
      </c>
      <c r="C12" s="19">
        <v>0.8333333333333334</v>
      </c>
      <c r="D12" s="20" t="s">
        <v>21</v>
      </c>
      <c r="E12" s="9" t="s">
        <v>3</v>
      </c>
      <c r="F12" s="21" t="s">
        <v>22</v>
      </c>
      <c r="G12" s="22" t="s">
        <v>27</v>
      </c>
      <c r="H12" s="23" t="s">
        <v>40</v>
      </c>
      <c r="I12" s="27">
        <f t="shared" si="4"/>
        <v>2</v>
      </c>
      <c r="J12" s="23" t="s">
        <v>32</v>
      </c>
      <c r="K12" s="27">
        <f t="shared" si="4"/>
        <v>1</v>
      </c>
      <c r="L12" s="23" t="s">
        <v>27</v>
      </c>
      <c r="M12" s="27">
        <f t="shared" si="0"/>
        <v>3</v>
      </c>
      <c r="N12" s="23" t="s">
        <v>40</v>
      </c>
      <c r="O12" s="27">
        <f t="shared" si="1"/>
        <v>2</v>
      </c>
      <c r="P12" s="23" t="s">
        <v>11</v>
      </c>
      <c r="Q12" s="17" t="str">
        <f t="shared" si="2"/>
        <v>-</v>
      </c>
      <c r="R12" s="23" t="s">
        <v>11</v>
      </c>
      <c r="S12" s="17" t="str">
        <f t="shared" si="3"/>
        <v>-</v>
      </c>
      <c r="T12" s="23" t="s">
        <v>11</v>
      </c>
      <c r="U12" s="17" t="str">
        <f t="shared" si="3"/>
        <v>-</v>
      </c>
    </row>
    <row r="13" spans="1:21" s="24" customFormat="1" ht="11.25">
      <c r="A13" s="17" t="s">
        <v>1</v>
      </c>
      <c r="B13" s="18">
        <v>38832</v>
      </c>
      <c r="C13" s="19">
        <v>0.5416666666666666</v>
      </c>
      <c r="D13" s="20" t="s">
        <v>20</v>
      </c>
      <c r="E13" s="9" t="s">
        <v>3</v>
      </c>
      <c r="F13" s="21" t="s">
        <v>18</v>
      </c>
      <c r="G13" s="22" t="s">
        <v>63</v>
      </c>
      <c r="H13" s="23" t="s">
        <v>34</v>
      </c>
      <c r="I13" s="27">
        <f t="shared" si="4"/>
        <v>1</v>
      </c>
      <c r="J13" s="23" t="s">
        <v>33</v>
      </c>
      <c r="K13" s="27">
        <f t="shared" si="4"/>
        <v>1</v>
      </c>
      <c r="L13" s="23" t="s">
        <v>59</v>
      </c>
      <c r="M13" s="27">
        <f t="shared" si="0"/>
        <v>1</v>
      </c>
      <c r="N13" s="23" t="s">
        <v>49</v>
      </c>
      <c r="O13" s="27">
        <f t="shared" si="1"/>
        <v>0</v>
      </c>
      <c r="P13" s="23" t="s">
        <v>11</v>
      </c>
      <c r="Q13" s="17" t="str">
        <f t="shared" si="2"/>
        <v>-</v>
      </c>
      <c r="R13" s="23" t="s">
        <v>11</v>
      </c>
      <c r="S13" s="17" t="str">
        <f t="shared" si="3"/>
        <v>-</v>
      </c>
      <c r="T13" s="23" t="s">
        <v>11</v>
      </c>
      <c r="U13" s="17" t="str">
        <f t="shared" si="3"/>
        <v>-</v>
      </c>
    </row>
    <row r="14" spans="1:21" s="24" customFormat="1" ht="11.25">
      <c r="A14" s="17" t="s">
        <v>1</v>
      </c>
      <c r="B14" s="18">
        <v>38832</v>
      </c>
      <c r="C14" s="19">
        <v>0.6875</v>
      </c>
      <c r="D14" s="26" t="s">
        <v>0</v>
      </c>
      <c r="E14" s="9" t="s">
        <v>3</v>
      </c>
      <c r="F14" s="21" t="s">
        <v>21</v>
      </c>
      <c r="G14" s="22" t="s">
        <v>35</v>
      </c>
      <c r="H14" s="23" t="s">
        <v>57</v>
      </c>
      <c r="I14" s="27">
        <f t="shared" si="4"/>
        <v>1</v>
      </c>
      <c r="J14" s="23" t="s">
        <v>34</v>
      </c>
      <c r="K14" s="27">
        <f t="shared" si="4"/>
        <v>2</v>
      </c>
      <c r="L14" s="23" t="s">
        <v>39</v>
      </c>
      <c r="M14" s="27">
        <f t="shared" si="0"/>
        <v>1</v>
      </c>
      <c r="N14" s="23" t="s">
        <v>27</v>
      </c>
      <c r="O14" s="27">
        <f t="shared" si="1"/>
        <v>0</v>
      </c>
      <c r="P14" s="23" t="s">
        <v>11</v>
      </c>
      <c r="Q14" s="17" t="str">
        <f t="shared" si="2"/>
        <v>-</v>
      </c>
      <c r="R14" s="23" t="s">
        <v>11</v>
      </c>
      <c r="S14" s="17" t="str">
        <f t="shared" si="3"/>
        <v>-</v>
      </c>
      <c r="T14" s="23" t="s">
        <v>11</v>
      </c>
      <c r="U14" s="17" t="str">
        <f t="shared" si="3"/>
        <v>-</v>
      </c>
    </row>
    <row r="15" spans="1:21" s="24" customFormat="1" ht="11.25">
      <c r="A15" s="17" t="s">
        <v>1</v>
      </c>
      <c r="B15" s="18">
        <v>38832</v>
      </c>
      <c r="C15" s="19">
        <v>0.8333333333333334</v>
      </c>
      <c r="D15" s="20" t="s">
        <v>22</v>
      </c>
      <c r="E15" s="9" t="s">
        <v>3</v>
      </c>
      <c r="F15" s="21" t="s">
        <v>19</v>
      </c>
      <c r="G15" s="22" t="s">
        <v>61</v>
      </c>
      <c r="H15" s="23" t="s">
        <v>58</v>
      </c>
      <c r="I15" s="27">
        <f t="shared" si="4"/>
        <v>1</v>
      </c>
      <c r="J15" s="23" t="s">
        <v>35</v>
      </c>
      <c r="K15" s="27">
        <f t="shared" si="4"/>
        <v>1</v>
      </c>
      <c r="L15" s="23" t="s">
        <v>60</v>
      </c>
      <c r="M15" s="27">
        <f t="shared" si="0"/>
        <v>1</v>
      </c>
      <c r="N15" s="23" t="s">
        <v>44</v>
      </c>
      <c r="O15" s="27">
        <f t="shared" si="1"/>
        <v>0</v>
      </c>
      <c r="P15" s="23" t="s">
        <v>11</v>
      </c>
      <c r="Q15" s="17" t="str">
        <f t="shared" si="2"/>
        <v>-</v>
      </c>
      <c r="R15" s="23" t="s">
        <v>11</v>
      </c>
      <c r="S15" s="17" t="str">
        <f t="shared" si="3"/>
        <v>-</v>
      </c>
      <c r="T15" s="23" t="s">
        <v>11</v>
      </c>
      <c r="U15" s="17" t="str">
        <f t="shared" si="3"/>
        <v>-</v>
      </c>
    </row>
    <row r="16" spans="1:21" ht="11.25">
      <c r="A16" s="5" t="s">
        <v>2</v>
      </c>
      <c r="B16" s="6">
        <v>38833</v>
      </c>
      <c r="C16" s="7">
        <v>0.5</v>
      </c>
      <c r="D16" s="8" t="s">
        <v>17</v>
      </c>
      <c r="E16" s="9" t="s">
        <v>3</v>
      </c>
      <c r="F16" s="10" t="s">
        <v>12</v>
      </c>
      <c r="G16" s="11" t="s">
        <v>62</v>
      </c>
      <c r="H16" s="12" t="s">
        <v>34</v>
      </c>
      <c r="I16" s="27">
        <f t="shared" si="4"/>
        <v>1</v>
      </c>
      <c r="J16" s="12" t="s">
        <v>36</v>
      </c>
      <c r="K16" s="27">
        <f t="shared" si="4"/>
        <v>1</v>
      </c>
      <c r="L16" s="12" t="s">
        <v>31</v>
      </c>
      <c r="M16" s="27">
        <f t="shared" si="0"/>
        <v>2</v>
      </c>
      <c r="N16" s="12" t="s">
        <v>29</v>
      </c>
      <c r="O16" s="27">
        <f t="shared" si="1"/>
        <v>2</v>
      </c>
      <c r="P16" s="12" t="s">
        <v>11</v>
      </c>
      <c r="Q16" s="5" t="str">
        <f t="shared" si="2"/>
        <v>-</v>
      </c>
      <c r="R16" s="12" t="s">
        <v>11</v>
      </c>
      <c r="S16" s="5" t="str">
        <f t="shared" si="3"/>
        <v>-</v>
      </c>
      <c r="T16" s="12" t="s">
        <v>11</v>
      </c>
      <c r="U16" s="5" t="str">
        <f t="shared" si="3"/>
        <v>-</v>
      </c>
    </row>
    <row r="17" spans="1:21" ht="11.25">
      <c r="A17" s="5" t="s">
        <v>2</v>
      </c>
      <c r="B17" s="6">
        <v>38833</v>
      </c>
      <c r="C17" s="7">
        <v>0.6458333333333334</v>
      </c>
      <c r="D17" s="8" t="s">
        <v>15</v>
      </c>
      <c r="E17" s="9" t="s">
        <v>3</v>
      </c>
      <c r="F17" s="10" t="s">
        <v>13</v>
      </c>
      <c r="G17" s="11" t="s">
        <v>34</v>
      </c>
      <c r="H17" s="12" t="s">
        <v>25</v>
      </c>
      <c r="I17" s="27">
        <f t="shared" si="4"/>
        <v>1</v>
      </c>
      <c r="J17" s="12" t="s">
        <v>25</v>
      </c>
      <c r="K17" s="27">
        <f t="shared" si="4"/>
        <v>1</v>
      </c>
      <c r="L17" s="12" t="s">
        <v>38</v>
      </c>
      <c r="M17" s="27">
        <f t="shared" si="0"/>
        <v>0</v>
      </c>
      <c r="N17" s="12" t="s">
        <v>50</v>
      </c>
      <c r="O17" s="27">
        <f t="shared" si="1"/>
        <v>0</v>
      </c>
      <c r="P17" s="12" t="s">
        <v>11</v>
      </c>
      <c r="Q17" s="5" t="str">
        <f t="shared" si="2"/>
        <v>-</v>
      </c>
      <c r="R17" s="12" t="s">
        <v>11</v>
      </c>
      <c r="S17" s="5" t="str">
        <f t="shared" si="3"/>
        <v>-</v>
      </c>
      <c r="T17" s="12" t="s">
        <v>11</v>
      </c>
      <c r="U17" s="5" t="str">
        <f t="shared" si="3"/>
        <v>-</v>
      </c>
    </row>
    <row r="18" spans="1:21" ht="11.25">
      <c r="A18" s="5" t="s">
        <v>2</v>
      </c>
      <c r="B18" s="6">
        <v>38833</v>
      </c>
      <c r="C18" s="7">
        <v>0.7916666666666666</v>
      </c>
      <c r="D18" s="8" t="s">
        <v>16</v>
      </c>
      <c r="E18" s="9" t="s">
        <v>3</v>
      </c>
      <c r="F18" s="10" t="s">
        <v>14</v>
      </c>
      <c r="G18" s="11" t="s">
        <v>64</v>
      </c>
      <c r="H18" s="12" t="s">
        <v>29</v>
      </c>
      <c r="I18" s="27">
        <f t="shared" si="4"/>
        <v>0</v>
      </c>
      <c r="J18" s="12" t="s">
        <v>37</v>
      </c>
      <c r="K18" s="27">
        <f t="shared" si="4"/>
        <v>1</v>
      </c>
      <c r="L18" s="12" t="s">
        <v>27</v>
      </c>
      <c r="M18" s="27">
        <f t="shared" si="0"/>
        <v>1</v>
      </c>
      <c r="N18" s="12" t="s">
        <v>36</v>
      </c>
      <c r="O18" s="27">
        <f t="shared" si="1"/>
        <v>0</v>
      </c>
      <c r="P18" s="12" t="s">
        <v>11</v>
      </c>
      <c r="Q18" s="5" t="str">
        <f t="shared" si="2"/>
        <v>-</v>
      </c>
      <c r="R18" s="12" t="s">
        <v>11</v>
      </c>
      <c r="S18" s="5" t="str">
        <f t="shared" si="3"/>
        <v>-</v>
      </c>
      <c r="T18" s="12" t="s">
        <v>11</v>
      </c>
      <c r="U18" s="5" t="str">
        <f t="shared" si="3"/>
        <v>-</v>
      </c>
    </row>
    <row r="19" spans="1:21" s="24" customFormat="1" ht="11.25">
      <c r="A19" s="17" t="s">
        <v>1</v>
      </c>
      <c r="B19" s="18">
        <v>38834</v>
      </c>
      <c r="C19" s="19">
        <v>0.5416666666666666</v>
      </c>
      <c r="D19" s="20" t="s">
        <v>18</v>
      </c>
      <c r="E19" s="9" t="s">
        <v>3</v>
      </c>
      <c r="F19" s="21" t="s">
        <v>21</v>
      </c>
      <c r="G19" s="22" t="s">
        <v>66</v>
      </c>
      <c r="H19" s="23" t="s">
        <v>27</v>
      </c>
      <c r="I19" s="27">
        <f t="shared" si="4"/>
        <v>1</v>
      </c>
      <c r="J19" s="23" t="s">
        <v>38</v>
      </c>
      <c r="K19" s="27">
        <f t="shared" si="4"/>
        <v>1</v>
      </c>
      <c r="L19" s="23" t="s">
        <v>65</v>
      </c>
      <c r="M19" s="27">
        <f t="shared" si="0"/>
        <v>1</v>
      </c>
      <c r="N19" s="23" t="s">
        <v>34</v>
      </c>
      <c r="O19" s="27">
        <f t="shared" si="1"/>
        <v>0</v>
      </c>
      <c r="P19" s="23" t="s">
        <v>11</v>
      </c>
      <c r="Q19" s="17" t="str">
        <f t="shared" si="2"/>
        <v>-</v>
      </c>
      <c r="R19" s="23" t="s">
        <v>11</v>
      </c>
      <c r="S19" s="17" t="str">
        <f t="shared" si="3"/>
        <v>-</v>
      </c>
      <c r="T19" s="23" t="s">
        <v>11</v>
      </c>
      <c r="U19" s="17" t="str">
        <f t="shared" si="3"/>
        <v>-</v>
      </c>
    </row>
    <row r="20" spans="1:21" s="24" customFormat="1" ht="11.25">
      <c r="A20" s="17" t="s">
        <v>1</v>
      </c>
      <c r="B20" s="18">
        <v>38834</v>
      </c>
      <c r="C20" s="19">
        <v>0.6875</v>
      </c>
      <c r="D20" s="26" t="s">
        <v>0</v>
      </c>
      <c r="E20" s="9" t="s">
        <v>3</v>
      </c>
      <c r="F20" s="21" t="s">
        <v>19</v>
      </c>
      <c r="G20" s="22" t="s">
        <v>63</v>
      </c>
      <c r="H20" s="23" t="s">
        <v>36</v>
      </c>
      <c r="I20" s="27">
        <f t="shared" si="4"/>
        <v>1</v>
      </c>
      <c r="J20" s="23" t="s">
        <v>25</v>
      </c>
      <c r="K20" s="27">
        <f t="shared" si="4"/>
        <v>1</v>
      </c>
      <c r="L20" s="23" t="s">
        <v>29</v>
      </c>
      <c r="M20" s="27">
        <f t="shared" si="0"/>
        <v>1</v>
      </c>
      <c r="N20" s="23" t="s">
        <v>46</v>
      </c>
      <c r="O20" s="27">
        <f t="shared" si="1"/>
        <v>0</v>
      </c>
      <c r="P20" s="23" t="s">
        <v>11</v>
      </c>
      <c r="Q20" s="17" t="str">
        <f t="shared" si="2"/>
        <v>-</v>
      </c>
      <c r="R20" s="23" t="s">
        <v>11</v>
      </c>
      <c r="S20" s="17" t="str">
        <f t="shared" si="3"/>
        <v>-</v>
      </c>
      <c r="T20" s="23" t="s">
        <v>11</v>
      </c>
      <c r="U20" s="17" t="str">
        <f t="shared" si="3"/>
        <v>-</v>
      </c>
    </row>
    <row r="21" spans="1:21" s="24" customFormat="1" ht="11.25">
      <c r="A21" s="17" t="s">
        <v>1</v>
      </c>
      <c r="B21" s="18">
        <v>38834</v>
      </c>
      <c r="C21" s="19">
        <v>0.8333333333333334</v>
      </c>
      <c r="D21" s="20" t="s">
        <v>22</v>
      </c>
      <c r="E21" s="9" t="s">
        <v>3</v>
      </c>
      <c r="F21" s="21" t="s">
        <v>20</v>
      </c>
      <c r="G21" s="22" t="s">
        <v>44</v>
      </c>
      <c r="H21" s="23" t="s">
        <v>31</v>
      </c>
      <c r="I21" s="27">
        <f t="shared" si="4"/>
        <v>0</v>
      </c>
      <c r="J21" s="23" t="s">
        <v>39</v>
      </c>
      <c r="K21" s="27">
        <f t="shared" si="4"/>
        <v>0</v>
      </c>
      <c r="L21" s="23" t="s">
        <v>31</v>
      </c>
      <c r="M21" s="27">
        <f t="shared" si="0"/>
        <v>0</v>
      </c>
      <c r="N21" s="23" t="s">
        <v>33</v>
      </c>
      <c r="O21" s="27">
        <f t="shared" si="1"/>
        <v>0</v>
      </c>
      <c r="P21" s="23" t="s">
        <v>11</v>
      </c>
      <c r="Q21" s="17" t="str">
        <f t="shared" si="2"/>
        <v>-</v>
      </c>
      <c r="R21" s="23" t="s">
        <v>11</v>
      </c>
      <c r="S21" s="17" t="str">
        <f t="shared" si="3"/>
        <v>-</v>
      </c>
      <c r="T21" s="23" t="s">
        <v>11</v>
      </c>
      <c r="U21" s="17" t="str">
        <f t="shared" si="3"/>
        <v>-</v>
      </c>
    </row>
    <row r="22" spans="1:21" ht="11.25">
      <c r="A22" s="5" t="s">
        <v>2</v>
      </c>
      <c r="B22" s="6">
        <v>38835</v>
      </c>
      <c r="C22" s="7">
        <v>0.5</v>
      </c>
      <c r="D22" s="8" t="s">
        <v>15</v>
      </c>
      <c r="E22" s="9" t="s">
        <v>3</v>
      </c>
      <c r="F22" s="10" t="s">
        <v>16</v>
      </c>
      <c r="G22" s="11" t="s">
        <v>67</v>
      </c>
      <c r="H22" s="12" t="s">
        <v>58</v>
      </c>
      <c r="I22" s="27">
        <f t="shared" si="4"/>
        <v>1</v>
      </c>
      <c r="J22" s="12" t="s">
        <v>36</v>
      </c>
      <c r="K22" s="27">
        <f t="shared" si="4"/>
        <v>1</v>
      </c>
      <c r="L22" s="12" t="s">
        <v>58</v>
      </c>
      <c r="M22" s="27">
        <f t="shared" si="0"/>
        <v>1</v>
      </c>
      <c r="N22" s="12" t="s">
        <v>51</v>
      </c>
      <c r="O22" s="27">
        <f t="shared" si="1"/>
        <v>0</v>
      </c>
      <c r="P22" s="12" t="s">
        <v>11</v>
      </c>
      <c r="Q22" s="5" t="str">
        <f t="shared" si="2"/>
        <v>-</v>
      </c>
      <c r="R22" s="12" t="s">
        <v>11</v>
      </c>
      <c r="S22" s="5" t="str">
        <f t="shared" si="3"/>
        <v>-</v>
      </c>
      <c r="T22" s="12" t="s">
        <v>11</v>
      </c>
      <c r="U22" s="5" t="str">
        <f t="shared" si="3"/>
        <v>-</v>
      </c>
    </row>
    <row r="23" spans="1:21" ht="11.25">
      <c r="A23" s="5" t="s">
        <v>2</v>
      </c>
      <c r="B23" s="6">
        <v>38835</v>
      </c>
      <c r="C23" s="7">
        <v>0.6458333333333334</v>
      </c>
      <c r="D23" s="8" t="s">
        <v>13</v>
      </c>
      <c r="E23" s="9" t="s">
        <v>3</v>
      </c>
      <c r="F23" s="10" t="s">
        <v>17</v>
      </c>
      <c r="G23" s="11" t="s">
        <v>68</v>
      </c>
      <c r="H23" s="12" t="s">
        <v>45</v>
      </c>
      <c r="I23" s="27">
        <f t="shared" si="4"/>
        <v>1</v>
      </c>
      <c r="J23" s="12" t="s">
        <v>40</v>
      </c>
      <c r="K23" s="27">
        <f t="shared" si="4"/>
        <v>1</v>
      </c>
      <c r="L23" s="12" t="s">
        <v>40</v>
      </c>
      <c r="M23" s="27">
        <f t="shared" si="0"/>
        <v>1</v>
      </c>
      <c r="N23" s="12" t="s">
        <v>52</v>
      </c>
      <c r="O23" s="27">
        <f t="shared" si="1"/>
        <v>0</v>
      </c>
      <c r="P23" s="12" t="s">
        <v>11</v>
      </c>
      <c r="Q23" s="5" t="str">
        <f t="shared" si="2"/>
        <v>-</v>
      </c>
      <c r="R23" s="12" t="s">
        <v>11</v>
      </c>
      <c r="S23" s="5" t="str">
        <f t="shared" si="3"/>
        <v>-</v>
      </c>
      <c r="T23" s="12" t="s">
        <v>11</v>
      </c>
      <c r="U23" s="5" t="str">
        <f t="shared" si="3"/>
        <v>-</v>
      </c>
    </row>
    <row r="24" spans="1:21" ht="11.25">
      <c r="A24" s="5" t="s">
        <v>2</v>
      </c>
      <c r="B24" s="6">
        <v>38835</v>
      </c>
      <c r="C24" s="7">
        <v>0.7916666666666666</v>
      </c>
      <c r="D24" s="8" t="s">
        <v>14</v>
      </c>
      <c r="E24" s="9" t="s">
        <v>3</v>
      </c>
      <c r="F24" s="10" t="s">
        <v>12</v>
      </c>
      <c r="G24" s="11" t="s">
        <v>69</v>
      </c>
      <c r="H24" s="12" t="s">
        <v>25</v>
      </c>
      <c r="I24" s="27">
        <f t="shared" si="4"/>
        <v>0</v>
      </c>
      <c r="J24" s="12" t="s">
        <v>25</v>
      </c>
      <c r="K24" s="27">
        <f t="shared" si="4"/>
        <v>0</v>
      </c>
      <c r="L24" s="12" t="s">
        <v>41</v>
      </c>
      <c r="M24" s="27">
        <f t="shared" si="0"/>
        <v>0</v>
      </c>
      <c r="N24" s="12" t="s">
        <v>28</v>
      </c>
      <c r="O24" s="27">
        <f t="shared" si="1"/>
        <v>0</v>
      </c>
      <c r="P24" s="12" t="s">
        <v>11</v>
      </c>
      <c r="Q24" s="5" t="str">
        <f t="shared" si="2"/>
        <v>-</v>
      </c>
      <c r="R24" s="12" t="s">
        <v>11</v>
      </c>
      <c r="S24" s="5" t="str">
        <f t="shared" si="3"/>
        <v>-</v>
      </c>
      <c r="T24" s="12" t="s">
        <v>11</v>
      </c>
      <c r="U24" s="5" t="str">
        <f t="shared" si="3"/>
        <v>-</v>
      </c>
    </row>
    <row r="25" spans="1:21" ht="11.25">
      <c r="A25" s="5" t="s">
        <v>2</v>
      </c>
      <c r="B25" s="6">
        <v>38836</v>
      </c>
      <c r="C25" s="7">
        <v>0.5</v>
      </c>
      <c r="D25" s="8" t="s">
        <v>17</v>
      </c>
      <c r="E25" s="9" t="s">
        <v>3</v>
      </c>
      <c r="F25" s="10" t="s">
        <v>15</v>
      </c>
      <c r="G25" s="11" t="s">
        <v>62</v>
      </c>
      <c r="H25" s="12" t="s">
        <v>31</v>
      </c>
      <c r="I25" s="27">
        <f t="shared" si="4"/>
        <v>2</v>
      </c>
      <c r="J25" s="12" t="s">
        <v>41</v>
      </c>
      <c r="K25" s="27">
        <f t="shared" si="4"/>
        <v>1</v>
      </c>
      <c r="L25" s="12" t="s">
        <v>31</v>
      </c>
      <c r="M25" s="27">
        <f t="shared" si="0"/>
        <v>2</v>
      </c>
      <c r="N25" s="12" t="s">
        <v>50</v>
      </c>
      <c r="O25" s="27">
        <f t="shared" si="1"/>
        <v>0</v>
      </c>
      <c r="P25" s="12" t="s">
        <v>11</v>
      </c>
      <c r="Q25" s="5" t="str">
        <f t="shared" si="2"/>
        <v>-</v>
      </c>
      <c r="R25" s="12" t="s">
        <v>11</v>
      </c>
      <c r="S25" s="5" t="str">
        <f t="shared" si="3"/>
        <v>-</v>
      </c>
      <c r="T25" s="12" t="s">
        <v>11</v>
      </c>
      <c r="U25" s="5" t="str">
        <f t="shared" si="3"/>
        <v>-</v>
      </c>
    </row>
    <row r="26" spans="1:21" s="24" customFormat="1" ht="11.25">
      <c r="A26" s="17" t="s">
        <v>1</v>
      </c>
      <c r="B26" s="18">
        <v>38836</v>
      </c>
      <c r="C26" s="19">
        <v>0.5416666666666666</v>
      </c>
      <c r="D26" s="20" t="s">
        <v>21</v>
      </c>
      <c r="E26" s="9" t="s">
        <v>3</v>
      </c>
      <c r="F26" s="21" t="s">
        <v>19</v>
      </c>
      <c r="G26" s="22" t="s">
        <v>31</v>
      </c>
      <c r="H26" s="23" t="s">
        <v>29</v>
      </c>
      <c r="I26" s="27">
        <f t="shared" si="4"/>
        <v>2</v>
      </c>
      <c r="J26" s="23" t="s">
        <v>28</v>
      </c>
      <c r="K26" s="27">
        <f t="shared" si="4"/>
        <v>1</v>
      </c>
      <c r="L26" s="23" t="s">
        <v>62</v>
      </c>
      <c r="M26" s="27">
        <f t="shared" si="0"/>
        <v>2</v>
      </c>
      <c r="N26" s="23" t="s">
        <v>38</v>
      </c>
      <c r="O26" s="27">
        <f t="shared" si="1"/>
        <v>0</v>
      </c>
      <c r="P26" s="23" t="s">
        <v>11</v>
      </c>
      <c r="Q26" s="17" t="str">
        <f t="shared" si="2"/>
        <v>-</v>
      </c>
      <c r="R26" s="23" t="s">
        <v>11</v>
      </c>
      <c r="S26" s="17" t="str">
        <f t="shared" si="3"/>
        <v>-</v>
      </c>
      <c r="T26" s="23" t="s">
        <v>11</v>
      </c>
      <c r="U26" s="17" t="str">
        <f t="shared" si="3"/>
        <v>-</v>
      </c>
    </row>
    <row r="27" spans="1:21" ht="11.25">
      <c r="A27" s="5" t="s">
        <v>2</v>
      </c>
      <c r="B27" s="6">
        <v>38836</v>
      </c>
      <c r="C27" s="7">
        <v>0.6458333333333334</v>
      </c>
      <c r="D27" s="8" t="s">
        <v>12</v>
      </c>
      <c r="E27" s="9" t="s">
        <v>3</v>
      </c>
      <c r="F27" s="10" t="s">
        <v>16</v>
      </c>
      <c r="G27" s="11" t="s">
        <v>73</v>
      </c>
      <c r="H27" s="12" t="s">
        <v>29</v>
      </c>
      <c r="I27" s="27">
        <f t="shared" si="4"/>
        <v>1</v>
      </c>
      <c r="J27" s="12" t="s">
        <v>31</v>
      </c>
      <c r="K27" s="27">
        <f t="shared" si="4"/>
        <v>1</v>
      </c>
      <c r="L27" s="12" t="s">
        <v>70</v>
      </c>
      <c r="M27" s="27">
        <f t="shared" si="0"/>
        <v>1</v>
      </c>
      <c r="N27" s="12" t="s">
        <v>31</v>
      </c>
      <c r="O27" s="27">
        <f t="shared" si="1"/>
        <v>1</v>
      </c>
      <c r="P27" s="12" t="s">
        <v>11</v>
      </c>
      <c r="Q27" s="5" t="str">
        <f t="shared" si="2"/>
        <v>-</v>
      </c>
      <c r="R27" s="12" t="s">
        <v>11</v>
      </c>
      <c r="S27" s="5" t="str">
        <f t="shared" si="3"/>
        <v>-</v>
      </c>
      <c r="T27" s="12" t="s">
        <v>11</v>
      </c>
      <c r="U27" s="5" t="str">
        <f t="shared" si="3"/>
        <v>-</v>
      </c>
    </row>
    <row r="28" spans="1:21" s="24" customFormat="1" ht="11.25">
      <c r="A28" s="17" t="s">
        <v>1</v>
      </c>
      <c r="B28" s="18">
        <v>38836</v>
      </c>
      <c r="C28" s="19">
        <v>0.6875</v>
      </c>
      <c r="D28" s="20" t="s">
        <v>22</v>
      </c>
      <c r="E28" s="9" t="s">
        <v>3</v>
      </c>
      <c r="F28" s="21" t="s">
        <v>18</v>
      </c>
      <c r="G28" s="22" t="s">
        <v>72</v>
      </c>
      <c r="H28" s="23" t="s">
        <v>67</v>
      </c>
      <c r="I28" s="27">
        <f t="shared" si="4"/>
        <v>1</v>
      </c>
      <c r="J28" s="23" t="s">
        <v>34</v>
      </c>
      <c r="K28" s="27">
        <f t="shared" si="4"/>
        <v>1</v>
      </c>
      <c r="L28" s="23" t="s">
        <v>71</v>
      </c>
      <c r="M28" s="27">
        <f t="shared" si="0"/>
        <v>1</v>
      </c>
      <c r="N28" s="23" t="s">
        <v>47</v>
      </c>
      <c r="O28" s="27">
        <f t="shared" si="1"/>
        <v>0</v>
      </c>
      <c r="P28" s="23" t="s">
        <v>11</v>
      </c>
      <c r="Q28" s="17" t="str">
        <f t="shared" si="2"/>
        <v>-</v>
      </c>
      <c r="R28" s="23" t="s">
        <v>11</v>
      </c>
      <c r="S28" s="17" t="str">
        <f t="shared" si="3"/>
        <v>-</v>
      </c>
      <c r="T28" s="23" t="s">
        <v>11</v>
      </c>
      <c r="U28" s="17" t="str">
        <f t="shared" si="3"/>
        <v>-</v>
      </c>
    </row>
    <row r="29" spans="1:21" ht="11.25">
      <c r="A29" s="5" t="s">
        <v>2</v>
      </c>
      <c r="B29" s="6">
        <v>38836</v>
      </c>
      <c r="C29" s="7">
        <v>0.7916666666666666</v>
      </c>
      <c r="D29" s="8" t="s">
        <v>13</v>
      </c>
      <c r="E29" s="9" t="s">
        <v>3</v>
      </c>
      <c r="F29" s="10" t="s">
        <v>14</v>
      </c>
      <c r="G29" s="11" t="s">
        <v>69</v>
      </c>
      <c r="H29" s="12" t="s">
        <v>26</v>
      </c>
      <c r="I29" s="27">
        <f t="shared" si="4"/>
        <v>0</v>
      </c>
      <c r="J29" s="12" t="s">
        <v>37</v>
      </c>
      <c r="K29" s="27">
        <f t="shared" si="4"/>
        <v>1</v>
      </c>
      <c r="L29" s="12" t="s">
        <v>30</v>
      </c>
      <c r="M29" s="27">
        <f t="shared" si="0"/>
        <v>1</v>
      </c>
      <c r="N29" s="12" t="s">
        <v>37</v>
      </c>
      <c r="O29" s="27">
        <f t="shared" si="1"/>
        <v>1</v>
      </c>
      <c r="P29" s="12" t="s">
        <v>11</v>
      </c>
      <c r="Q29" s="5" t="str">
        <f t="shared" si="2"/>
        <v>-</v>
      </c>
      <c r="R29" s="12" t="s">
        <v>11</v>
      </c>
      <c r="S29" s="5" t="str">
        <f t="shared" si="3"/>
        <v>-</v>
      </c>
      <c r="T29" s="12" t="s">
        <v>11</v>
      </c>
      <c r="U29" s="5" t="str">
        <f t="shared" si="3"/>
        <v>-</v>
      </c>
    </row>
    <row r="30" spans="1:21" s="24" customFormat="1" ht="11.25">
      <c r="A30" s="17" t="s">
        <v>1</v>
      </c>
      <c r="B30" s="18">
        <v>38836</v>
      </c>
      <c r="C30" s="19">
        <v>0.8333333333333334</v>
      </c>
      <c r="D30" s="20" t="s">
        <v>20</v>
      </c>
      <c r="E30" s="9" t="s">
        <v>3</v>
      </c>
      <c r="F30" s="25" t="s">
        <v>0</v>
      </c>
      <c r="G30" s="22" t="s">
        <v>74</v>
      </c>
      <c r="H30" s="23" t="s">
        <v>45</v>
      </c>
      <c r="I30" s="27">
        <f t="shared" si="4"/>
        <v>1</v>
      </c>
      <c r="J30" s="23" t="s">
        <v>38</v>
      </c>
      <c r="K30" s="27">
        <f t="shared" si="4"/>
        <v>1</v>
      </c>
      <c r="L30" s="23" t="s">
        <v>27</v>
      </c>
      <c r="M30" s="27">
        <f t="shared" si="0"/>
        <v>1</v>
      </c>
      <c r="N30" s="23" t="s">
        <v>25</v>
      </c>
      <c r="O30" s="27">
        <f t="shared" si="1"/>
        <v>0</v>
      </c>
      <c r="P30" s="23" t="s">
        <v>11</v>
      </c>
      <c r="Q30" s="17" t="str">
        <f t="shared" si="2"/>
        <v>-</v>
      </c>
      <c r="R30" s="23" t="s">
        <v>11</v>
      </c>
      <c r="S30" s="17" t="str">
        <f t="shared" si="3"/>
        <v>-</v>
      </c>
      <c r="T30" s="23" t="s">
        <v>11</v>
      </c>
      <c r="U30" s="17" t="str">
        <f t="shared" si="3"/>
        <v>-</v>
      </c>
    </row>
    <row r="31" spans="1:21" s="24" customFormat="1" ht="11.25">
      <c r="A31" s="17" t="s">
        <v>1</v>
      </c>
      <c r="B31" s="18">
        <v>38837</v>
      </c>
      <c r="C31" s="19">
        <v>0.5416666666666666</v>
      </c>
      <c r="D31" s="20" t="s">
        <v>19</v>
      </c>
      <c r="E31" s="9" t="s">
        <v>3</v>
      </c>
      <c r="F31" s="21" t="s">
        <v>18</v>
      </c>
      <c r="G31" s="22" t="s">
        <v>75</v>
      </c>
      <c r="H31" s="23" t="s">
        <v>31</v>
      </c>
      <c r="I31" s="27">
        <f>IF(OR(ISERROR(VALUE(MID(H31,1,1))),ISERROR(VALUE(MID(H31,3,1))),ISERROR(VALUE(MID($G31,1,2))),ISERROR(VALUE(MID($G31,4,1)))),"-",IF(SIGN(VALUE(MID(H31,1,1))-VALUE(MID(H31,3,1)))=SIGN(VALUE(MID($G31,1,2))-VALUE(MID($G31,4,1))),1+IF(VALUE(MID(H31,1,1))-VALUE(MID(H31,3,1))=VALUE(MID($G31,1,2))-VALUE(MID($G31,4,1)),1+IF(AND(VALUE(MID(H31,1,1))=VALUE(MID($G31,1,2)),VALUE(MID(H31,3,1))=VALUE(MID($G31,4,1))),1,0),0),0))</f>
        <v>1</v>
      </c>
      <c r="J31" s="23" t="s">
        <v>26</v>
      </c>
      <c r="K31" s="27">
        <f>IF(OR(ISERROR(VALUE(MID(J31,1,1))),ISERROR(VALUE(MID(J31,3,1))),ISERROR(VALUE(MID($G31,1,2))),ISERROR(VALUE(MID($G31,4,1)))),"-",IF(SIGN(VALUE(MID(J31,1,1))-VALUE(MID(J31,3,1)))=SIGN(VALUE(MID($G31,1,2))-VALUE(MID($G31,4,1))),1+IF(VALUE(MID(J31,1,1))-VALUE(MID(J31,3,1))=VALUE(MID($G31,1,2))-VALUE(MID($G31,4,1)),1+IF(AND(VALUE(MID(J31,1,1))=VALUE(MID($G31,1,2)),VALUE(MID(J31,3,1))=VALUE(MID($G31,4,1))),1,0),0),0))</f>
        <v>0</v>
      </c>
      <c r="L31" s="23" t="s">
        <v>58</v>
      </c>
      <c r="M31" s="27">
        <f>IF(OR(ISERROR(VALUE(MID(L31,1,1))),ISERROR(VALUE(MID(L31,3,1))),ISERROR(VALUE(MID($G31,1,2))),ISERROR(VALUE(MID($G31,4,1)))),"-",IF(SIGN(VALUE(MID(L31,1,1))-VALUE(MID(L31,3,1)))=SIGN(VALUE(MID($G31,1,2))-VALUE(MID($G31,4,1))),1+IF(VALUE(MID(L31,1,1))-VALUE(MID(L31,3,1))=VALUE(MID($G31,1,2))-VALUE(MID($G31,4,1)),1+IF(AND(VALUE(MID(L31,1,1))=VALUE(MID($G31,1,2)),VALUE(MID(L31,3,1))=VALUE(MID($G31,4,1))),1,0),0),0))</f>
        <v>1</v>
      </c>
      <c r="N31" s="23" t="s">
        <v>53</v>
      </c>
      <c r="O31" s="27">
        <f>IF(OR(ISERROR(VALUE(MID(N31,1,1))),ISERROR(VALUE(MID(N31,3,1))),ISERROR(VALUE(MID($G31,1,2))),ISERROR(VALUE(MID($G31,4,1)))),"-",IF(SIGN(VALUE(MID(N31,1,1))-VALUE(MID(N31,3,1)))=SIGN(VALUE(MID($G31,1,2))-VALUE(MID($G31,4,1))),1+IF(VALUE(MID(N31,1,1))-VALUE(MID(N31,3,1))=VALUE(MID($G31,1,2))-VALUE(MID($G31,4,1)),1+IF(AND(VALUE(MID(N31,1,1))=VALUE(MID($G31,1,2)),VALUE(MID(N31,3,1))=VALUE(MID($G31,4,1))),1,0),0),0))</f>
        <v>1</v>
      </c>
      <c r="P31" s="23" t="s">
        <v>11</v>
      </c>
      <c r="Q31" s="17" t="str">
        <f t="shared" si="2"/>
        <v>-</v>
      </c>
      <c r="R31" s="23" t="s">
        <v>11</v>
      </c>
      <c r="S31" s="17" t="str">
        <f t="shared" si="3"/>
        <v>-</v>
      </c>
      <c r="T31" s="23" t="s">
        <v>11</v>
      </c>
      <c r="U31" s="17" t="str">
        <f t="shared" si="3"/>
        <v>-</v>
      </c>
    </row>
    <row r="32" spans="1:21" s="24" customFormat="1" ht="11.25">
      <c r="A32" s="17" t="s">
        <v>1</v>
      </c>
      <c r="B32" s="18">
        <v>38837</v>
      </c>
      <c r="C32" s="19">
        <v>0.6875</v>
      </c>
      <c r="D32" s="20" t="s">
        <v>20</v>
      </c>
      <c r="E32" s="9" t="s">
        <v>3</v>
      </c>
      <c r="F32" s="21" t="s">
        <v>21</v>
      </c>
      <c r="G32" s="22" t="s">
        <v>76</v>
      </c>
      <c r="H32" s="23" t="s">
        <v>62</v>
      </c>
      <c r="I32" s="27">
        <f t="shared" si="4"/>
        <v>0</v>
      </c>
      <c r="J32" s="23" t="s">
        <v>26</v>
      </c>
      <c r="K32" s="27">
        <f t="shared" si="4"/>
        <v>0</v>
      </c>
      <c r="L32" s="23" t="s">
        <v>39</v>
      </c>
      <c r="M32" s="27">
        <f t="shared" si="0"/>
        <v>0</v>
      </c>
      <c r="N32" s="23" t="s">
        <v>54</v>
      </c>
      <c r="O32" s="27">
        <f t="shared" si="1"/>
        <v>1</v>
      </c>
      <c r="P32" s="23" t="s">
        <v>11</v>
      </c>
      <c r="Q32" s="17" t="str">
        <f t="shared" si="2"/>
        <v>-</v>
      </c>
      <c r="R32" s="23" t="s">
        <v>11</v>
      </c>
      <c r="S32" s="17" t="str">
        <f t="shared" si="3"/>
        <v>-</v>
      </c>
      <c r="T32" s="23" t="s">
        <v>11</v>
      </c>
      <c r="U32" s="17" t="str">
        <f t="shared" si="3"/>
        <v>-</v>
      </c>
    </row>
    <row r="33" spans="1:21" s="24" customFormat="1" ht="11.25">
      <c r="A33" s="17" t="s">
        <v>1</v>
      </c>
      <c r="B33" s="18">
        <v>38837</v>
      </c>
      <c r="C33" s="19">
        <v>0.8333333333333334</v>
      </c>
      <c r="D33" s="26" t="s">
        <v>0</v>
      </c>
      <c r="E33" s="9" t="s">
        <v>3</v>
      </c>
      <c r="F33" s="21" t="s">
        <v>22</v>
      </c>
      <c r="G33" s="22" t="s">
        <v>52</v>
      </c>
      <c r="H33" s="23" t="s">
        <v>31</v>
      </c>
      <c r="I33" s="27">
        <f t="shared" si="4"/>
        <v>1</v>
      </c>
      <c r="J33" s="23" t="s">
        <v>28</v>
      </c>
      <c r="K33" s="27">
        <f t="shared" si="4"/>
        <v>1</v>
      </c>
      <c r="L33" s="23" t="s">
        <v>31</v>
      </c>
      <c r="M33" s="27">
        <f t="shared" si="0"/>
        <v>1</v>
      </c>
      <c r="N33" s="23" t="s">
        <v>31</v>
      </c>
      <c r="O33" s="27">
        <f t="shared" si="1"/>
        <v>1</v>
      </c>
      <c r="P33" s="23" t="s">
        <v>11</v>
      </c>
      <c r="Q33" s="17" t="str">
        <f t="shared" si="2"/>
        <v>-</v>
      </c>
      <c r="R33" s="23" t="s">
        <v>11</v>
      </c>
      <c r="S33" s="17" t="str">
        <f t="shared" si="3"/>
        <v>-</v>
      </c>
      <c r="T33" s="23" t="s">
        <v>11</v>
      </c>
      <c r="U33" s="17" t="str">
        <f t="shared" si="3"/>
        <v>-</v>
      </c>
    </row>
  </sheetData>
  <printOptions/>
  <pageMargins left="0.56" right="0.75" top="0.6" bottom="0.52" header="0.4921259845" footer="0.492125984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moltomedia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klaeser</dc:creator>
  <cp:keywords/>
  <dc:description/>
  <cp:lastModifiedBy>klaeser</cp:lastModifiedBy>
  <cp:lastPrinted>2006-04-21T08:59:30Z</cp:lastPrinted>
  <dcterms:created xsi:type="dcterms:W3CDTF">2006-02-10T06:46:07Z</dcterms:created>
  <dcterms:modified xsi:type="dcterms:W3CDTF">2006-05-03T16:44:48Z</dcterms:modified>
  <cp:category/>
  <cp:version/>
  <cp:contentType/>
  <cp:contentStatus/>
</cp:coreProperties>
</file>